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"/>
    </mc:Choice>
  </mc:AlternateContent>
  <bookViews>
    <workbookView xWindow="0" yWindow="0" windowWidth="28800" windowHeight="12435"/>
  </bookViews>
  <sheets>
    <sheet name="NACIONALIDAD " sheetId="2" r:id="rId1"/>
  </sheets>
  <definedNames>
    <definedName name="_xlnm.Print_Titles" localSheetId="0">'NACIONALIDAD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2" l="1"/>
  <c r="D34" i="2"/>
  <c r="C13" i="2"/>
  <c r="D25" i="2" l="1"/>
  <c r="G18" i="2"/>
  <c r="C18" i="2"/>
  <c r="G13" i="2"/>
  <c r="F13" i="2"/>
  <c r="E34" i="2" l="1"/>
  <c r="E25" i="2"/>
  <c r="E148" i="2" l="1"/>
  <c r="D195" i="2" l="1"/>
  <c r="E195" i="2" s="1"/>
  <c r="D196" i="2"/>
  <c r="E196" i="2" s="1"/>
  <c r="D197" i="2"/>
  <c r="D198" i="2"/>
  <c r="E198" i="2" s="1"/>
  <c r="D199" i="2"/>
  <c r="D200" i="2"/>
  <c r="E200" i="2" s="1"/>
  <c r="D201" i="2"/>
  <c r="E201" i="2" s="1"/>
  <c r="D202" i="2"/>
  <c r="D203" i="2"/>
  <c r="E203" i="2" s="1"/>
  <c r="D188" i="2"/>
  <c r="D172" i="2"/>
  <c r="E172" i="2" s="1"/>
  <c r="D173" i="2"/>
  <c r="D174" i="2"/>
  <c r="E174" i="2" s="1"/>
  <c r="D175" i="2"/>
  <c r="E175" i="2" s="1"/>
  <c r="D176" i="2"/>
  <c r="E176" i="2" s="1"/>
  <c r="D178" i="2"/>
  <c r="E178" i="2" s="1"/>
  <c r="D179" i="2"/>
  <c r="E179" i="2" s="1"/>
  <c r="D180" i="2"/>
  <c r="E180" i="2" s="1"/>
  <c r="D181" i="2"/>
  <c r="E181" i="2" s="1"/>
  <c r="D182" i="2"/>
  <c r="E182" i="2" s="1"/>
  <c r="D183" i="2"/>
  <c r="D184" i="2"/>
  <c r="D185" i="2"/>
  <c r="E185" i="2" s="1"/>
  <c r="D186" i="2"/>
  <c r="D142" i="2"/>
  <c r="E142" i="2" s="1"/>
  <c r="D134" i="2"/>
  <c r="D131" i="2"/>
  <c r="D14" i="2"/>
  <c r="C193" i="2" l="1"/>
  <c r="D165" i="2"/>
  <c r="E165" i="2" s="1"/>
  <c r="D160" i="2" l="1"/>
  <c r="E160" i="2" s="1"/>
  <c r="G101" i="2"/>
  <c r="F101" i="2"/>
  <c r="C101" i="2"/>
  <c r="D106" i="2"/>
  <c r="E106" i="2" s="1"/>
  <c r="D204" i="2" l="1"/>
  <c r="E204" i="2" s="1"/>
  <c r="D194" i="2"/>
  <c r="E194" i="2" s="1"/>
  <c r="D192" i="2"/>
  <c r="D191" i="2"/>
  <c r="E191" i="2" s="1"/>
  <c r="D190" i="2"/>
  <c r="E190" i="2" s="1"/>
  <c r="D189" i="2"/>
  <c r="E189" i="2" s="1"/>
  <c r="D187" i="2"/>
  <c r="E187" i="2" s="1"/>
  <c r="D171" i="2"/>
  <c r="E171" i="2" s="1"/>
  <c r="D170" i="2"/>
  <c r="E170" i="2" s="1"/>
  <c r="D169" i="2"/>
  <c r="D168" i="2"/>
  <c r="E168" i="2" s="1"/>
  <c r="D167" i="2"/>
  <c r="E167" i="2" s="1"/>
  <c r="D166" i="2"/>
  <c r="E166" i="2" s="1"/>
  <c r="D162" i="2"/>
  <c r="D163" i="2"/>
  <c r="D152" i="2"/>
  <c r="E152" i="2" s="1"/>
  <c r="D158" i="2"/>
  <c r="E158" i="2" s="1"/>
  <c r="D157" i="2"/>
  <c r="E157" i="2" s="1"/>
  <c r="D156" i="2"/>
  <c r="D155" i="2"/>
  <c r="E155" i="2" s="1"/>
  <c r="D154" i="2"/>
  <c r="D153" i="2"/>
  <c r="D151" i="2"/>
  <c r="E151" i="2" s="1"/>
  <c r="D150" i="2"/>
  <c r="E150" i="2" s="1"/>
  <c r="D147" i="2"/>
  <c r="E147" i="2" s="1"/>
  <c r="D146" i="2"/>
  <c r="D145" i="2"/>
  <c r="E145" i="2" s="1"/>
  <c r="D143" i="2"/>
  <c r="E143" i="2" s="1"/>
  <c r="D141" i="2"/>
  <c r="E141" i="2" s="1"/>
  <c r="D140" i="2"/>
  <c r="E140" i="2" s="1"/>
  <c r="D139" i="2"/>
  <c r="E139" i="2" s="1"/>
  <c r="D138" i="2"/>
  <c r="E138" i="2" s="1"/>
  <c r="D137" i="2"/>
  <c r="E137" i="2" s="1"/>
  <c r="D135" i="2"/>
  <c r="E135" i="2" s="1"/>
  <c r="D133" i="2"/>
  <c r="E133" i="2" s="1"/>
  <c r="D132" i="2"/>
  <c r="E132" i="2" s="1"/>
  <c r="D130" i="2"/>
  <c r="E130" i="2" s="1"/>
  <c r="D129" i="2"/>
  <c r="E129" i="2" s="1"/>
  <c r="D128" i="2"/>
  <c r="E128" i="2" s="1"/>
  <c r="D127" i="2"/>
  <c r="D126" i="2"/>
  <c r="E126" i="2" s="1"/>
  <c r="D125" i="2"/>
  <c r="E125" i="2" s="1"/>
  <c r="D124" i="2"/>
  <c r="E124" i="2" s="1"/>
  <c r="D123" i="2"/>
  <c r="E123" i="2" s="1"/>
  <c r="D122" i="2"/>
  <c r="E122" i="2" s="1"/>
  <c r="D121" i="2"/>
  <c r="E121" i="2" s="1"/>
  <c r="D120" i="2"/>
  <c r="E120" i="2" s="1"/>
  <c r="D119" i="2"/>
  <c r="E119" i="2" s="1"/>
  <c r="D118" i="2"/>
  <c r="E118" i="2" s="1"/>
  <c r="D117" i="2"/>
  <c r="E117" i="2" s="1"/>
  <c r="D116" i="2"/>
  <c r="E116" i="2" s="1"/>
  <c r="D115" i="2"/>
  <c r="D114" i="2"/>
  <c r="E114" i="2" s="1"/>
  <c r="D113" i="2"/>
  <c r="E113" i="2" s="1"/>
  <c r="D111" i="2"/>
  <c r="E111" i="2" s="1"/>
  <c r="D110" i="2"/>
  <c r="E110" i="2" s="1"/>
  <c r="D109" i="2"/>
  <c r="E109" i="2" s="1"/>
  <c r="D108" i="2"/>
  <c r="D107" i="2"/>
  <c r="E107" i="2" s="1"/>
  <c r="D105" i="2"/>
  <c r="E105" i="2" s="1"/>
  <c r="D104" i="2"/>
  <c r="E104" i="2" s="1"/>
  <c r="D103" i="2"/>
  <c r="E103" i="2" s="1"/>
  <c r="D102" i="2"/>
  <c r="E102" i="2" s="1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E91" i="2" s="1"/>
  <c r="D90" i="2"/>
  <c r="E90" i="2" s="1"/>
  <c r="D89" i="2"/>
  <c r="E89" i="2" s="1"/>
  <c r="D88" i="2"/>
  <c r="E88" i="2" s="1"/>
  <c r="D87" i="2"/>
  <c r="E87" i="2" s="1"/>
  <c r="D86" i="2"/>
  <c r="E86" i="2" s="1"/>
  <c r="D85" i="2"/>
  <c r="E85" i="2" s="1"/>
  <c r="D84" i="2"/>
  <c r="E84" i="2" s="1"/>
  <c r="D83" i="2"/>
  <c r="E83" i="2" s="1"/>
  <c r="D82" i="2"/>
  <c r="E82" i="2" s="1"/>
  <c r="D81" i="2"/>
  <c r="D80" i="2"/>
  <c r="E80" i="2" s="1"/>
  <c r="D79" i="2"/>
  <c r="E79" i="2" s="1"/>
  <c r="D77" i="2"/>
  <c r="E77" i="2" s="1"/>
  <c r="D76" i="2"/>
  <c r="E76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D69" i="2"/>
  <c r="E69" i="2" s="1"/>
  <c r="D68" i="2"/>
  <c r="E68" i="2" s="1"/>
  <c r="D67" i="2"/>
  <c r="E67" i="2" s="1"/>
  <c r="D66" i="2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6" i="2"/>
  <c r="E56" i="2" s="1"/>
  <c r="D55" i="2"/>
  <c r="E55" i="2" s="1"/>
  <c r="D54" i="2"/>
  <c r="E54" i="2" s="1"/>
  <c r="D53" i="2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5" i="2"/>
  <c r="E35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D27" i="2"/>
  <c r="E27" i="2" s="1"/>
  <c r="D24" i="2"/>
  <c r="E24" i="2" s="1"/>
  <c r="D23" i="2"/>
  <c r="E23" i="2" s="1"/>
  <c r="D22" i="2"/>
  <c r="E22" i="2" s="1"/>
  <c r="D21" i="2"/>
  <c r="D20" i="2"/>
  <c r="E20" i="2" s="1"/>
  <c r="D19" i="2"/>
  <c r="D17" i="2"/>
  <c r="E17" i="2" s="1"/>
  <c r="D16" i="2"/>
  <c r="E16" i="2" s="1"/>
  <c r="D15" i="2"/>
  <c r="C149" i="2"/>
  <c r="C57" i="2"/>
  <c r="C44" i="2"/>
  <c r="C26" i="2"/>
  <c r="C12" i="2" l="1"/>
  <c r="D18" i="2"/>
  <c r="E19" i="2"/>
  <c r="E15" i="2"/>
  <c r="D13" i="2"/>
  <c r="E13" i="2" s="1"/>
  <c r="D193" i="2"/>
  <c r="E193" i="2" s="1"/>
  <c r="D44" i="2"/>
  <c r="E44" i="2" s="1"/>
  <c r="D57" i="2"/>
  <c r="E57" i="2" s="1"/>
  <c r="G44" i="2"/>
  <c r="F44" i="2"/>
  <c r="F26" i="2"/>
  <c r="F18" i="2"/>
  <c r="E18" i="2" l="1"/>
  <c r="E21" i="2"/>
  <c r="G193" i="2" l="1"/>
  <c r="F193" i="2"/>
  <c r="F149" i="2" l="1"/>
  <c r="G149" i="2" l="1"/>
  <c r="D164" i="2" l="1"/>
  <c r="E164" i="2" s="1"/>
  <c r="D161" i="2"/>
  <c r="E161" i="2" s="1"/>
  <c r="D159" i="2"/>
  <c r="E159" i="2" s="1"/>
  <c r="D136" i="2"/>
  <c r="G57" i="2"/>
  <c r="F57" i="2"/>
  <c r="F12" i="2" s="1"/>
  <c r="D36" i="2"/>
  <c r="D26" i="2" s="1"/>
  <c r="G26" i="2"/>
  <c r="E26" i="2" l="1"/>
  <c r="E101" i="2"/>
  <c r="E136" i="2"/>
  <c r="D149" i="2"/>
  <c r="E149" i="2" s="1"/>
  <c r="G12" i="2"/>
  <c r="E173" i="2"/>
  <c r="E53" i="2"/>
  <c r="E162" i="2"/>
  <c r="D12" i="2" l="1"/>
  <c r="E12" i="2" s="1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" commandType="3"/>
  </connection>
  <connection id="2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<sst xmlns="http://schemas.openxmlformats.org/spreadsheetml/2006/main" count="233" uniqueCount="209">
  <si>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</si>
  <si>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</si>
  <si>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</si>
  <si>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</si>
  <si>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</si>
  <si>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</si>
  <si>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</si>
  <si>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</si>
  <si>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</si>
  <si>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</si>
  <si>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</si>
  <si>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</si>
  <si>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</si>
  <si>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</si>
  <si>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</si>
  <si>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</si>
  <si>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</si>
  <si>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</si>
  <si>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</si>
  <si>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</si>
  <si>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</si>
  <si>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</si>
  <si>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</si>
  <si>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</si>
  <si>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</si>
  <si>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</si>
  <si>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</si>
  <si>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</si>
  <si>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</si>
  <si>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</si>
  <si>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Islas Caimán</t>
  </si>
  <si>
    <t>..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</si>
  <si>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</si>
  <si>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</si>
  <si>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</si>
  <si>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</si>
  <si>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</si>
  <si>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</si>
  <si>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</si>
  <si>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</si>
  <si>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</si>
  <si>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</si>
  <si>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</si>
  <si>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</si>
  <si>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</si>
  <si>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</si>
  <si>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</si>
  <si>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</si>
  <si>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</si>
  <si>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</si>
  <si>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</si>
  <si>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</si>
  <si>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</si>
  <si>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</si>
  <si>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</si>
  <si>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</si>
  <si>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</si>
  <si>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</si>
  <si>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</si>
  <si>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</si>
  <si>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</si>
  <si>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</si>
  <si>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</si>
  <si>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</si>
  <si>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</si>
  <si>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</si>
  <si>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</si>
  <si>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</si>
  <si>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</si>
  <si>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</si>
  <si>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</si>
  <si>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</si>
  <si>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</si>
  <si>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</si>
  <si>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</si>
  <si>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</si>
  <si>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</si>
  <si>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</si>
  <si>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</si>
  <si>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</si>
  <si>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</si>
  <si>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</si>
  <si>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</si>
  <si>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</si>
  <si>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</si>
  <si>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</si>
  <si>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</si>
  <si>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</si>
  <si>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</si>
  <si>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</si>
  <si>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</si>
  <si>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</si>
  <si>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</si>
  <si>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</si>
  <si>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</si>
  <si>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</si>
  <si>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</si>
  <si>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</si>
  <si>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</si>
  <si>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</si>
  <si>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</si>
  <si>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Bután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</si>
  <si>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</si>
  <si>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</si>
  <si>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</si>
  <si>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</si>
  <si>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</si>
  <si>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</si>
  <si>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</si>
  <si>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</si>
  <si>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</si>
  <si>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</si>
  <si>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</si>
  <si>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</si>
  <si>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</si>
  <si>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</si>
  <si>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</si>
  <si>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</si>
  <si>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</si>
  <si>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</si>
  <si>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</si>
  <si>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</si>
  <si>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</si>
  <si>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</si>
  <si>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</si>
  <si>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</si>
  <si>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</si>
  <si>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</si>
  <si>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</si>
  <si>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</si>
  <si>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</si>
  <si>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</si>
  <si>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</si>
  <si>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</si>
  <si>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</si>
  <si>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</si>
  <si>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</si>
  <si>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</si>
  <si>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</si>
  <si>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</si>
  <si>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</si>
  <si>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Burundi</t>
  </si>
  <si>
    <t>Cabo Verde</t>
  </si>
  <si>
    <t>Camerún</t>
  </si>
  <si>
    <t>Chad</t>
  </si>
  <si>
    <t>Costa de Marfil</t>
  </si>
  <si>
    <t>Etiopía</t>
  </si>
  <si>
    <t>Ghana</t>
  </si>
  <si>
    <t>Guinea</t>
  </si>
  <si>
    <t>Guinea Ecuatorial</t>
  </si>
  <si>
    <t>Kenia</t>
  </si>
  <si>
    <t>Libia</t>
  </si>
  <si>
    <t>Madagascar</t>
  </si>
  <si>
    <t>Malaui</t>
  </si>
  <si>
    <t>Malí</t>
  </si>
  <si>
    <t>Marruecos</t>
  </si>
  <si>
    <t>Mauricio</t>
  </si>
  <si>
    <t>Namibia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</si>
  <si>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</si>
  <si>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</si>
  <si>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</si>
  <si>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</si>
  <si>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</si>
  <si>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</si>
  <si>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</si>
  <si>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>Ruanda</t>
  </si>
  <si>
    <t>Senegal</t>
  </si>
  <si>
    <t>Seychelles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</si>
  <si>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</si>
  <si>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</si>
  <si>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</si>
  <si>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</si>
  <si>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</si>
  <si>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</si>
  <si>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</si>
  <si>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</si>
  <si>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</si>
  <si>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</si>
  <si>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</si>
  <si>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</si>
  <si>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</si>
  <si>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</si>
  <si>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</si>
  <si>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Fiji</t>
  </si>
  <si>
    <t>Kiribati</t>
  </si>
  <si>
    <t>Europa: (Continuación)</t>
  </si>
  <si>
    <t>Asia: (Continuación)</t>
  </si>
  <si>
    <t>África: (Continuación)</t>
  </si>
  <si>
    <t xml:space="preserve">  SEGÚN PAÍS DE NACIONALIDAD: AGOSTO 2024-25 (P)</t>
  </si>
  <si>
    <t>Agosto</t>
  </si>
  <si>
    <t>Guadalupe</t>
  </si>
  <si>
    <t xml:space="preserve">Bahréin </t>
  </si>
  <si>
    <t xml:space="preserve">Turkmenistán </t>
  </si>
  <si>
    <t xml:space="preserve">Yemen </t>
  </si>
  <si>
    <t>Gambia</t>
  </si>
  <si>
    <t>Liberia</t>
  </si>
  <si>
    <t>Mozambique</t>
  </si>
  <si>
    <t>Nueva Caledonia</t>
  </si>
  <si>
    <t>Tonga</t>
  </si>
  <si>
    <t>Guam</t>
  </si>
  <si>
    <t>Bermudas</t>
  </si>
  <si>
    <t>Maldivas</t>
  </si>
  <si>
    <t>Omán</t>
  </si>
  <si>
    <t>Togo</t>
  </si>
  <si>
    <t>Micronesia</t>
  </si>
  <si>
    <t>Polinesia Francesa</t>
  </si>
  <si>
    <t>Santo Tomé y Príncipe</t>
  </si>
  <si>
    <t>-</t>
  </si>
  <si>
    <t>Islas Marianas del Norte (E.U.A)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</si>
</sst>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164" fontId="1" fillId="0" borderId="0" xfId="0" applyNumberFormat="1" applyFont="1" applyFill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165" fontId="4" fillId="0" borderId="3" xfId="0" applyNumberFormat="1" applyFont="1" applyFill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Border="1"/>
    <xf numFmtId="0" fontId="2" fillId="0" borderId="0" xfId="0" applyFont="1" applyFill="1"/>
    <xf numFmtId="166" fontId="2" fillId="0" borderId="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3" fontId="2" fillId="0" borderId="0" xfId="0" applyNumberFormat="1" applyFont="1"/>
    <xf numFmtId="0" fontId="2" fillId="0" borderId="4" xfId="0" applyFont="1" applyFill="1" applyBorder="1"/>
    <xf numFmtId="0" fontId="2" fillId="0" borderId="6" xfId="0" applyFont="1" applyFill="1" applyBorder="1"/>
    <xf numFmtId="164" fontId="2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Protection="1"/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0" fontId="2" fillId="0" borderId="7" xfId="0" applyFont="1" applyFill="1" applyBorder="1"/>
    <xf numFmtId="0" fontId="2" fillId="0" borderId="7" xfId="0" applyFont="1" applyBorder="1"/>
    <xf numFmtId="165" fontId="4" fillId="0" borderId="3" xfId="0" applyNumberFormat="1" applyFont="1" applyFill="1" applyBorder="1"/>
    <xf numFmtId="164" fontId="2" fillId="0" borderId="8" xfId="0" applyNumberFormat="1" applyFont="1" applyBorder="1" applyAlignment="1">
      <alignment horizontal="right"/>
    </xf>
    <xf numFmtId="165" fontId="4" fillId="0" borderId="0" xfId="0" applyNumberFormat="1" applyFont="1" applyFill="1" applyBorder="1"/>
    <xf numFmtId="3" fontId="1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166" fontId="4" fillId="0" borderId="3" xfId="0" applyNumberFormat="1" applyFont="1" applyFill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Fill="1" applyBorder="1"/>
    <xf numFmtId="166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4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33.42578125" style="1" customWidth="1"/>
    <col min="3" max="3" width="11.42578125" style="17" customWidth="1"/>
    <col min="4" max="4" width="11.42578125" style="1" customWidth="1"/>
    <col min="5" max="5" width="10.7109375" style="30" customWidth="1"/>
    <col min="6" max="7" width="10.7109375" style="1" customWidth="1"/>
    <col min="8" max="16384" width="11.42578125" style="1"/>
  </cols>
  <sheetData>
    <row r="1" spans="1:7" ht="15.95" customHeight="1" x14ac:dyDescent="0.2">
      <c r="A1" s="51" t="s">
        <v>0</v>
      </c>
      <c r="B1" s="51"/>
      <c r="C1" s="51"/>
      <c r="D1" s="51"/>
      <c r="E1" s="51"/>
      <c r="F1" s="51"/>
      <c r="G1" s="51"/>
    </row>
    <row r="2" spans="1:7" ht="15.95" customHeight="1" x14ac:dyDescent="0.2">
      <c r="A2" s="52" t="s">
        <v>1</v>
      </c>
      <c r="B2" s="52"/>
      <c r="C2" s="52"/>
      <c r="D2" s="52"/>
      <c r="E2" s="52"/>
      <c r="F2" s="52"/>
      <c r="G2" s="52"/>
    </row>
    <row r="3" spans="1:7" ht="15.95" customHeight="1" x14ac:dyDescent="0.2">
      <c r="A3" s="51" t="s">
        <v>2</v>
      </c>
      <c r="B3" s="51"/>
      <c r="C3" s="51"/>
      <c r="D3" s="51"/>
      <c r="E3" s="51"/>
      <c r="F3" s="51"/>
      <c r="G3" s="51"/>
    </row>
    <row r="4" spans="1:7" ht="15.95" customHeight="1" x14ac:dyDescent="0.2">
      <c r="A4" s="43"/>
      <c r="B4" s="2"/>
      <c r="C4" s="3"/>
      <c r="D4" s="3"/>
      <c r="E4" s="4"/>
      <c r="F4" s="3"/>
      <c r="G4" s="31"/>
    </row>
    <row r="5" spans="1:7" s="5" customFormat="1" ht="17.100000000000001" customHeight="1" x14ac:dyDescent="0.2">
      <c r="A5" s="52" t="s">
        <v>3</v>
      </c>
      <c r="B5" s="52"/>
      <c r="C5" s="52"/>
      <c r="D5" s="52"/>
      <c r="E5" s="52"/>
      <c r="F5" s="52"/>
      <c r="G5" s="52"/>
    </row>
    <row r="6" spans="1:7" ht="17.100000000000001" customHeight="1" x14ac:dyDescent="0.2">
      <c r="A6" s="52" t="s">
        <v>188</v>
      </c>
      <c r="B6" s="52"/>
      <c r="C6" s="52"/>
      <c r="D6" s="52"/>
      <c r="E6" s="52"/>
      <c r="F6" s="52"/>
      <c r="G6" s="52"/>
    </row>
    <row r="7" spans="1:7" ht="12.95" customHeight="1" x14ac:dyDescent="0.2">
      <c r="A7" s="43"/>
      <c r="B7" s="2"/>
      <c r="C7" s="3"/>
      <c r="D7" s="3"/>
      <c r="E7" s="4"/>
      <c r="F7" s="3"/>
      <c r="G7" s="31"/>
    </row>
    <row r="8" spans="1:7" ht="23.1" customHeight="1" x14ac:dyDescent="0.2">
      <c r="A8" s="53" t="s">
        <v>4</v>
      </c>
      <c r="B8" s="53"/>
      <c r="C8" s="53" t="s">
        <v>5</v>
      </c>
      <c r="D8" s="53"/>
      <c r="E8" s="53"/>
      <c r="F8" s="53"/>
      <c r="G8" s="53"/>
    </row>
    <row r="9" spans="1:7" ht="23.1" customHeight="1" x14ac:dyDescent="0.2">
      <c r="A9" s="53"/>
      <c r="B9" s="53"/>
      <c r="C9" s="54" t="s">
        <v>189</v>
      </c>
      <c r="D9" s="54"/>
      <c r="E9" s="55" t="s">
        <v>182</v>
      </c>
      <c r="F9" s="56">
        <v>2025</v>
      </c>
      <c r="G9" s="56"/>
    </row>
    <row r="10" spans="1:7" ht="23.1" customHeight="1" x14ac:dyDescent="0.2">
      <c r="A10" s="53"/>
      <c r="B10" s="53"/>
      <c r="C10" s="6">
        <v>2024</v>
      </c>
      <c r="D10" s="6">
        <v>2025</v>
      </c>
      <c r="E10" s="55"/>
      <c r="F10" s="44" t="s">
        <v>6</v>
      </c>
      <c r="G10" s="44" t="s">
        <v>7</v>
      </c>
    </row>
    <row r="11" spans="1:7" ht="12.95" customHeight="1" x14ac:dyDescent="0.2">
      <c r="C11" s="38"/>
      <c r="D11" s="7"/>
      <c r="E11" s="41"/>
      <c r="F11" s="39"/>
      <c r="G11" s="8"/>
    </row>
    <row r="12" spans="1:7" ht="24.95" customHeight="1" x14ac:dyDescent="0.2">
      <c r="A12" s="49" t="s">
        <v>8</v>
      </c>
      <c r="B12" s="50"/>
      <c r="C12" s="9">
        <f>SUM(C13,C18,C26,C44,C57,C101,C149,C193)</f>
        <v>230926</v>
      </c>
      <c r="D12" s="9">
        <f>SUM(D13,D18,D26,D44,D57,D101,D149,D193)</f>
        <v>271188</v>
      </c>
      <c r="E12" s="33">
        <f>(((D12/C12-1)*100))</f>
        <v>17.435022474732165</v>
      </c>
      <c r="F12" s="40">
        <f>SUM(F13,F18,F26,F44,F57,F101,F149,F193)</f>
        <v>142224</v>
      </c>
      <c r="G12" s="42">
        <f>SUM(G13,G18,G26,G44,G57,G101,G149,G193)</f>
        <v>128964</v>
      </c>
    </row>
    <row r="13" spans="1:7" s="5" customFormat="1" ht="23.1" customHeight="1" x14ac:dyDescent="0.2">
      <c r="A13" s="1" t="s">
        <v>9</v>
      </c>
      <c r="B13" s="1"/>
      <c r="C13" s="9">
        <f>SUM(C14:C17)</f>
        <v>45744</v>
      </c>
      <c r="D13" s="9">
        <f>SUM(D14:D17)</f>
        <v>51174</v>
      </c>
      <c r="E13" s="33">
        <f>(((D13/C13-1)*100))</f>
        <v>11.870409233997892</v>
      </c>
      <c r="F13" s="10">
        <f>SUM(F14:F17)</f>
        <v>27657</v>
      </c>
      <c r="G13" s="35">
        <f>SUM(G14:G17)</f>
        <v>23517</v>
      </c>
    </row>
    <row r="14" spans="1:7" s="5" customFormat="1" ht="15.95" customHeight="1" x14ac:dyDescent="0.2">
      <c r="A14" s="1"/>
      <c r="B14" s="1" t="s">
        <v>200</v>
      </c>
      <c r="C14" s="18">
        <v>0</v>
      </c>
      <c r="D14" s="11">
        <f>SUM(F14:G14)</f>
        <v>1</v>
      </c>
      <c r="E14" s="33" t="s">
        <v>31</v>
      </c>
      <c r="F14" s="14">
        <v>0</v>
      </c>
      <c r="G14" s="13">
        <v>1</v>
      </c>
    </row>
    <row r="15" spans="1:7" ht="15.95" customHeight="1" x14ac:dyDescent="0.2">
      <c r="B15" s="1" t="s">
        <v>10</v>
      </c>
      <c r="C15" s="18">
        <v>3225</v>
      </c>
      <c r="D15" s="11">
        <f>SUM(F15:G15)</f>
        <v>3743</v>
      </c>
      <c r="E15" s="33">
        <f t="shared" ref="E15:E20" si="0">(((D15/C15-1)*100))</f>
        <v>16.062015503875958</v>
      </c>
      <c r="F15" s="14">
        <v>2060</v>
      </c>
      <c r="G15" s="13">
        <v>1683</v>
      </c>
    </row>
    <row r="16" spans="1:7" ht="15.95" customHeight="1" x14ac:dyDescent="0.2">
      <c r="B16" s="1" t="s">
        <v>11</v>
      </c>
      <c r="C16" s="18">
        <v>35829</v>
      </c>
      <c r="D16" s="11">
        <f>SUM(F16:G16)</f>
        <v>38464</v>
      </c>
      <c r="E16" s="33">
        <f t="shared" si="0"/>
        <v>7.3543777387032883</v>
      </c>
      <c r="F16" s="14">
        <v>20481</v>
      </c>
      <c r="G16" s="13">
        <v>17983</v>
      </c>
    </row>
    <row r="17" spans="1:8" s="5" customFormat="1" ht="15.95" customHeight="1" x14ac:dyDescent="0.2">
      <c r="A17" s="1"/>
      <c r="B17" s="1" t="s">
        <v>12</v>
      </c>
      <c r="C17" s="18">
        <v>6690</v>
      </c>
      <c r="D17" s="11">
        <f>SUM(F17:G17)</f>
        <v>8966</v>
      </c>
      <c r="E17" s="33">
        <f t="shared" si="0"/>
        <v>34.020926756352779</v>
      </c>
      <c r="F17" s="14">
        <v>5116</v>
      </c>
      <c r="G17" s="13">
        <v>3850</v>
      </c>
    </row>
    <row r="18" spans="1:8" ht="23.1" customHeight="1" x14ac:dyDescent="0.2">
      <c r="A18" s="1" t="s">
        <v>13</v>
      </c>
      <c r="C18" s="45">
        <f>SUM(C19:C25)</f>
        <v>74259</v>
      </c>
      <c r="D18" s="45">
        <f>SUM(D19:D25)</f>
        <v>89706</v>
      </c>
      <c r="E18" s="33">
        <f t="shared" si="0"/>
        <v>20.801519007797033</v>
      </c>
      <c r="F18" s="11">
        <f>SUM(F19:F25)</f>
        <v>47558</v>
      </c>
      <c r="G18" s="12">
        <f>SUM(G19:G25)</f>
        <v>42148</v>
      </c>
    </row>
    <row r="19" spans="1:8" ht="15.95" customHeight="1" x14ac:dyDescent="0.2">
      <c r="B19" s="1" t="s">
        <v>14</v>
      </c>
      <c r="C19" s="18">
        <v>310</v>
      </c>
      <c r="D19" s="11">
        <f t="shared" ref="D19:D25" si="1">SUM(F19:G19)</f>
        <v>452</v>
      </c>
      <c r="E19" s="33">
        <f t="shared" si="0"/>
        <v>45.806451612903217</v>
      </c>
      <c r="F19" s="14">
        <v>249</v>
      </c>
      <c r="G19" s="13">
        <v>203</v>
      </c>
    </row>
    <row r="20" spans="1:8" ht="15.95" customHeight="1" x14ac:dyDescent="0.2">
      <c r="B20" s="1" t="s">
        <v>15</v>
      </c>
      <c r="C20" s="18">
        <v>4880</v>
      </c>
      <c r="D20" s="11">
        <f t="shared" si="1"/>
        <v>7050</v>
      </c>
      <c r="E20" s="33">
        <f t="shared" si="0"/>
        <v>44.467213114754102</v>
      </c>
      <c r="F20" s="14">
        <v>4016</v>
      </c>
      <c r="G20" s="13">
        <v>3034</v>
      </c>
    </row>
    <row r="21" spans="1:8" ht="15.95" customHeight="1" x14ac:dyDescent="0.2">
      <c r="B21" s="1" t="s">
        <v>16</v>
      </c>
      <c r="C21" s="18">
        <v>3522</v>
      </c>
      <c r="D21" s="11">
        <f t="shared" si="1"/>
        <v>4401</v>
      </c>
      <c r="E21" s="33">
        <f t="shared" ref="E21" si="2">(((D21/C21-1)*100))</f>
        <v>24.95741056218057</v>
      </c>
      <c r="F21" s="14">
        <v>2219</v>
      </c>
      <c r="G21" s="13">
        <v>2182</v>
      </c>
    </row>
    <row r="22" spans="1:8" ht="15.95" customHeight="1" x14ac:dyDescent="0.2">
      <c r="B22" s="1" t="s">
        <v>17</v>
      </c>
      <c r="C22" s="18">
        <v>4065</v>
      </c>
      <c r="D22" s="11">
        <f t="shared" si="1"/>
        <v>4913</v>
      </c>
      <c r="E22" s="33">
        <f t="shared" ref="E22:E27" si="3">(((D22/C22-1)*100))</f>
        <v>20.861008610086106</v>
      </c>
      <c r="F22" s="14">
        <v>2683</v>
      </c>
      <c r="G22" s="13">
        <v>2230</v>
      </c>
    </row>
    <row r="23" spans="1:8" ht="15.95" customHeight="1" x14ac:dyDescent="0.2">
      <c r="B23" s="1" t="s">
        <v>18</v>
      </c>
      <c r="C23" s="18">
        <v>3360</v>
      </c>
      <c r="D23" s="11">
        <f t="shared" si="1"/>
        <v>3544</v>
      </c>
      <c r="E23" s="33">
        <f t="shared" si="3"/>
        <v>5.4761904761904789</v>
      </c>
      <c r="F23" s="14">
        <v>1679</v>
      </c>
      <c r="G23" s="13">
        <v>1865</v>
      </c>
    </row>
    <row r="24" spans="1:8" ht="15.95" customHeight="1" x14ac:dyDescent="0.2">
      <c r="B24" s="1" t="s">
        <v>19</v>
      </c>
      <c r="C24" s="18">
        <v>1974</v>
      </c>
      <c r="D24" s="11">
        <f t="shared" si="1"/>
        <v>2681</v>
      </c>
      <c r="E24" s="33">
        <f t="shared" si="3"/>
        <v>35.815602836879435</v>
      </c>
      <c r="F24" s="14">
        <v>1297</v>
      </c>
      <c r="G24" s="13">
        <v>1384</v>
      </c>
    </row>
    <row r="25" spans="1:8" s="5" customFormat="1" ht="15.95" customHeight="1" x14ac:dyDescent="0.2">
      <c r="A25" s="1"/>
      <c r="B25" s="1" t="s">
        <v>20</v>
      </c>
      <c r="C25" s="18">
        <v>56148</v>
      </c>
      <c r="D25" s="11">
        <f t="shared" si="1"/>
        <v>66665</v>
      </c>
      <c r="E25" s="33">
        <f t="shared" si="3"/>
        <v>18.730854171119194</v>
      </c>
      <c r="F25" s="14">
        <v>35415</v>
      </c>
      <c r="G25" s="13">
        <v>31250</v>
      </c>
      <c r="H25" s="1"/>
    </row>
    <row r="26" spans="1:8" ht="23.1" customHeight="1" x14ac:dyDescent="0.2">
      <c r="A26" s="1" t="s">
        <v>21</v>
      </c>
      <c r="C26" s="45">
        <f>SUM(C27:C43)</f>
        <v>11838</v>
      </c>
      <c r="D26" s="45">
        <f>SUM(D27:D43)</f>
        <v>14644</v>
      </c>
      <c r="E26" s="33">
        <f t="shared" si="3"/>
        <v>23.703328264909619</v>
      </c>
      <c r="F26" s="11">
        <f>SUM(F27:F43)</f>
        <v>6113</v>
      </c>
      <c r="G26" s="12">
        <f>SUM(G27:G43)</f>
        <v>8531</v>
      </c>
    </row>
    <row r="27" spans="1:8" ht="15.95" customHeight="1" x14ac:dyDescent="0.2">
      <c r="B27" s="1" t="s">
        <v>22</v>
      </c>
      <c r="C27" s="18">
        <v>40</v>
      </c>
      <c r="D27" s="11">
        <f t="shared" ref="D27:D35" si="4">SUM(F27:G27)</f>
        <v>51</v>
      </c>
      <c r="E27" s="33">
        <f t="shared" si="3"/>
        <v>27.499999999999993</v>
      </c>
      <c r="F27" s="46">
        <v>17</v>
      </c>
      <c r="G27" s="15">
        <v>34</v>
      </c>
    </row>
    <row r="28" spans="1:8" ht="15.95" customHeight="1" x14ac:dyDescent="0.2">
      <c r="B28" s="1" t="s">
        <v>23</v>
      </c>
      <c r="C28" s="18">
        <v>2</v>
      </c>
      <c r="D28" s="11">
        <f t="shared" si="4"/>
        <v>2</v>
      </c>
      <c r="E28" s="33" t="s">
        <v>207</v>
      </c>
      <c r="F28" s="46">
        <v>0</v>
      </c>
      <c r="G28" s="15">
        <v>2</v>
      </c>
    </row>
    <row r="29" spans="1:8" ht="15.95" customHeight="1" x14ac:dyDescent="0.2">
      <c r="B29" s="1" t="s">
        <v>24</v>
      </c>
      <c r="C29" s="18">
        <v>646</v>
      </c>
      <c r="D29" s="11">
        <f t="shared" si="4"/>
        <v>1156</v>
      </c>
      <c r="E29" s="33">
        <f t="shared" ref="E29:E35" si="5">(((D29/C29-1)*100))</f>
        <v>78.94736842105263</v>
      </c>
      <c r="F29" s="46">
        <v>480</v>
      </c>
      <c r="G29" s="15">
        <v>676</v>
      </c>
    </row>
    <row r="30" spans="1:8" ht="15.95" customHeight="1" x14ac:dyDescent="0.2">
      <c r="B30" s="1" t="s">
        <v>25</v>
      </c>
      <c r="C30" s="18">
        <v>1582</v>
      </c>
      <c r="D30" s="11">
        <f t="shared" si="4"/>
        <v>2050</v>
      </c>
      <c r="E30" s="33">
        <f t="shared" si="5"/>
        <v>29.582806573957022</v>
      </c>
      <c r="F30" s="46">
        <v>723</v>
      </c>
      <c r="G30" s="15">
        <v>1327</v>
      </c>
    </row>
    <row r="31" spans="1:8" ht="15.95" customHeight="1" x14ac:dyDescent="0.2">
      <c r="B31" s="1" t="s">
        <v>26</v>
      </c>
      <c r="C31" s="18">
        <v>2164</v>
      </c>
      <c r="D31" s="11">
        <f t="shared" si="4"/>
        <v>2624</v>
      </c>
      <c r="E31" s="33">
        <f t="shared" si="5"/>
        <v>21.25693160813309</v>
      </c>
      <c r="F31" s="47">
        <v>1410</v>
      </c>
      <c r="G31" s="20">
        <v>1214</v>
      </c>
    </row>
    <row r="32" spans="1:8" ht="15.95" customHeight="1" x14ac:dyDescent="0.2">
      <c r="B32" s="1" t="s">
        <v>27</v>
      </c>
      <c r="C32" s="18">
        <v>26</v>
      </c>
      <c r="D32" s="11">
        <f t="shared" si="4"/>
        <v>50</v>
      </c>
      <c r="E32" s="33">
        <f t="shared" si="5"/>
        <v>92.307692307692307</v>
      </c>
      <c r="F32" s="46">
        <v>22</v>
      </c>
      <c r="G32" s="15">
        <v>28</v>
      </c>
    </row>
    <row r="33" spans="1:8" ht="15.95" customHeight="1" x14ac:dyDescent="0.2">
      <c r="B33" s="1" t="s">
        <v>28</v>
      </c>
      <c r="C33" s="18">
        <v>36</v>
      </c>
      <c r="D33" s="11">
        <f t="shared" si="4"/>
        <v>44</v>
      </c>
      <c r="E33" s="33">
        <f t="shared" si="5"/>
        <v>22.222222222222232</v>
      </c>
      <c r="F33" s="46">
        <v>25</v>
      </c>
      <c r="G33" s="15">
        <v>19</v>
      </c>
    </row>
    <row r="34" spans="1:8" ht="15.95" customHeight="1" x14ac:dyDescent="0.2">
      <c r="B34" s="1" t="s">
        <v>190</v>
      </c>
      <c r="C34" s="18">
        <v>1</v>
      </c>
      <c r="D34" s="11">
        <f t="shared" si="4"/>
        <v>0</v>
      </c>
      <c r="E34" s="33">
        <f t="shared" si="5"/>
        <v>-100</v>
      </c>
      <c r="F34" s="46">
        <v>0</v>
      </c>
      <c r="G34" s="15">
        <v>0</v>
      </c>
    </row>
    <row r="35" spans="1:8" ht="15.95" customHeight="1" x14ac:dyDescent="0.2">
      <c r="B35" s="1" t="s">
        <v>29</v>
      </c>
      <c r="C35" s="18">
        <v>141</v>
      </c>
      <c r="D35" s="11">
        <f t="shared" si="4"/>
        <v>276</v>
      </c>
      <c r="E35" s="33">
        <f t="shared" si="5"/>
        <v>95.744680851063819</v>
      </c>
      <c r="F35" s="46">
        <v>181</v>
      </c>
      <c r="G35" s="15">
        <v>95</v>
      </c>
    </row>
    <row r="36" spans="1:8" ht="15.95" customHeight="1" x14ac:dyDescent="0.2">
      <c r="B36" s="1" t="s">
        <v>30</v>
      </c>
      <c r="C36" s="18">
        <v>0</v>
      </c>
      <c r="D36" s="11">
        <f t="shared" ref="D36" si="6">SUM(F36:G36)</f>
        <v>1</v>
      </c>
      <c r="E36" s="33" t="s">
        <v>31</v>
      </c>
      <c r="F36" s="14">
        <v>0</v>
      </c>
      <c r="G36" s="13">
        <v>1</v>
      </c>
    </row>
    <row r="37" spans="1:8" ht="15.95" customHeight="1" x14ac:dyDescent="0.2">
      <c r="B37" s="1" t="s">
        <v>32</v>
      </c>
      <c r="C37" s="18">
        <v>3180</v>
      </c>
      <c r="D37" s="11">
        <f t="shared" ref="D37:D43" si="7">SUM(F37:G37)</f>
        <v>3856</v>
      </c>
      <c r="E37" s="33">
        <f t="shared" ref="E37:E52" si="8">(((D37/C37-1)*100))</f>
        <v>21.25786163522012</v>
      </c>
      <c r="F37" s="14">
        <v>1316</v>
      </c>
      <c r="G37" s="13">
        <v>2540</v>
      </c>
    </row>
    <row r="38" spans="1:8" ht="15.95" customHeight="1" x14ac:dyDescent="0.2">
      <c r="B38" s="1" t="s">
        <v>33</v>
      </c>
      <c r="C38" s="18">
        <v>3</v>
      </c>
      <c r="D38" s="11">
        <f t="shared" si="7"/>
        <v>9</v>
      </c>
      <c r="E38" s="33">
        <f t="shared" si="8"/>
        <v>200</v>
      </c>
      <c r="F38" s="14">
        <v>7</v>
      </c>
      <c r="G38" s="13">
        <v>2</v>
      </c>
    </row>
    <row r="39" spans="1:8" ht="15.95" customHeight="1" x14ac:dyDescent="0.2">
      <c r="B39" s="1" t="s">
        <v>34</v>
      </c>
      <c r="C39" s="18">
        <v>1407</v>
      </c>
      <c r="D39" s="11">
        <f t="shared" si="7"/>
        <v>1597</v>
      </c>
      <c r="E39" s="33">
        <f t="shared" si="8"/>
        <v>13.503909026297078</v>
      </c>
      <c r="F39" s="14">
        <v>775</v>
      </c>
      <c r="G39" s="13">
        <v>822</v>
      </c>
    </row>
    <row r="40" spans="1:8" ht="15.95" customHeight="1" x14ac:dyDescent="0.2">
      <c r="B40" s="1" t="s">
        <v>35</v>
      </c>
      <c r="C40" s="18">
        <v>42</v>
      </c>
      <c r="D40" s="11">
        <f t="shared" si="7"/>
        <v>86</v>
      </c>
      <c r="E40" s="33">
        <f t="shared" si="8"/>
        <v>104.76190476190474</v>
      </c>
      <c r="F40" s="14">
        <v>42</v>
      </c>
      <c r="G40" s="13">
        <v>44</v>
      </c>
    </row>
    <row r="41" spans="1:8" ht="15.95" customHeight="1" x14ac:dyDescent="0.2">
      <c r="B41" s="1" t="s">
        <v>36</v>
      </c>
      <c r="C41" s="18">
        <v>39</v>
      </c>
      <c r="D41" s="11">
        <f t="shared" si="7"/>
        <v>38</v>
      </c>
      <c r="E41" s="33">
        <f t="shared" si="8"/>
        <v>-2.5641025641025661</v>
      </c>
      <c r="F41" s="14">
        <v>20</v>
      </c>
      <c r="G41" s="13">
        <v>18</v>
      </c>
    </row>
    <row r="42" spans="1:8" s="5" customFormat="1" ht="15.95" customHeight="1" x14ac:dyDescent="0.2">
      <c r="A42" s="1"/>
      <c r="B42" s="1" t="s">
        <v>37</v>
      </c>
      <c r="C42" s="18">
        <v>29</v>
      </c>
      <c r="D42" s="11">
        <f t="shared" si="7"/>
        <v>47</v>
      </c>
      <c r="E42" s="33">
        <f t="shared" si="8"/>
        <v>62.068965517241367</v>
      </c>
      <c r="F42" s="14">
        <v>21</v>
      </c>
      <c r="G42" s="13">
        <v>26</v>
      </c>
      <c r="H42" s="1"/>
    </row>
    <row r="43" spans="1:8" ht="15.95" customHeight="1" x14ac:dyDescent="0.2">
      <c r="B43" s="1" t="s">
        <v>38</v>
      </c>
      <c r="C43" s="18">
        <v>2500</v>
      </c>
      <c r="D43" s="11">
        <f t="shared" si="7"/>
        <v>2757</v>
      </c>
      <c r="E43" s="33">
        <f t="shared" si="8"/>
        <v>10.280000000000001</v>
      </c>
      <c r="F43" s="14">
        <v>1074</v>
      </c>
      <c r="G43" s="13">
        <v>1683</v>
      </c>
    </row>
    <row r="44" spans="1:8" ht="23.1" customHeight="1" x14ac:dyDescent="0.2">
      <c r="A44" s="1" t="s">
        <v>39</v>
      </c>
      <c r="C44" s="45">
        <f>SUM(C45:C56)</f>
        <v>64842</v>
      </c>
      <c r="D44" s="45">
        <f>SUM(D45:D56)</f>
        <v>77260</v>
      </c>
      <c r="E44" s="33">
        <f t="shared" si="8"/>
        <v>19.151167453193917</v>
      </c>
      <c r="F44" s="11">
        <f>SUM(F45:F56)</f>
        <v>38132</v>
      </c>
      <c r="G44" s="12">
        <f>SUM(G45:G56)</f>
        <v>39128</v>
      </c>
    </row>
    <row r="45" spans="1:8" ht="15.95" customHeight="1" x14ac:dyDescent="0.2">
      <c r="B45" s="1" t="s">
        <v>40</v>
      </c>
      <c r="C45" s="18">
        <v>5558</v>
      </c>
      <c r="D45" s="11">
        <f t="shared" ref="D45:D56" si="9">SUM(F45:G45)</f>
        <v>7010</v>
      </c>
      <c r="E45" s="33">
        <f t="shared" si="8"/>
        <v>26.124505217704218</v>
      </c>
      <c r="F45" s="14">
        <v>3852</v>
      </c>
      <c r="G45" s="13">
        <v>3158</v>
      </c>
    </row>
    <row r="46" spans="1:8" ht="15.95" customHeight="1" x14ac:dyDescent="0.2">
      <c r="B46" s="1" t="s">
        <v>41</v>
      </c>
      <c r="C46" s="18">
        <v>863</v>
      </c>
      <c r="D46" s="11">
        <f t="shared" si="9"/>
        <v>798</v>
      </c>
      <c r="E46" s="33">
        <f t="shared" si="8"/>
        <v>-7.5318655851680187</v>
      </c>
      <c r="F46" s="14">
        <v>484</v>
      </c>
      <c r="G46" s="13">
        <v>314</v>
      </c>
    </row>
    <row r="47" spans="1:8" ht="15.95" customHeight="1" x14ac:dyDescent="0.2">
      <c r="B47" s="1" t="s">
        <v>42</v>
      </c>
      <c r="C47" s="18">
        <v>5719</v>
      </c>
      <c r="D47" s="11">
        <f t="shared" si="9"/>
        <v>6084</v>
      </c>
      <c r="E47" s="33">
        <f t="shared" si="8"/>
        <v>6.3822346564084587</v>
      </c>
      <c r="F47" s="14">
        <v>3382</v>
      </c>
      <c r="G47" s="13">
        <v>2702</v>
      </c>
    </row>
    <row r="48" spans="1:8" ht="15.95" customHeight="1" x14ac:dyDescent="0.2">
      <c r="B48" s="1" t="s">
        <v>43</v>
      </c>
      <c r="C48" s="18">
        <v>2213</v>
      </c>
      <c r="D48" s="11">
        <f t="shared" si="9"/>
        <v>2064</v>
      </c>
      <c r="E48" s="33">
        <f t="shared" si="8"/>
        <v>-6.7329417080885694</v>
      </c>
      <c r="F48" s="14">
        <v>1227</v>
      </c>
      <c r="G48" s="13">
        <v>837</v>
      </c>
    </row>
    <row r="49" spans="1:8" ht="15.95" customHeight="1" x14ac:dyDescent="0.2">
      <c r="B49" s="1" t="s">
        <v>44</v>
      </c>
      <c r="C49" s="18">
        <v>26977</v>
      </c>
      <c r="D49" s="11">
        <f t="shared" si="9"/>
        <v>31658</v>
      </c>
      <c r="E49" s="33">
        <f t="shared" si="8"/>
        <v>17.351818215516921</v>
      </c>
      <c r="F49" s="14">
        <v>15084</v>
      </c>
      <c r="G49" s="13">
        <v>16574</v>
      </c>
    </row>
    <row r="50" spans="1:8" ht="15.95" customHeight="1" x14ac:dyDescent="0.2">
      <c r="B50" s="1" t="s">
        <v>45</v>
      </c>
      <c r="C50" s="18">
        <v>10764</v>
      </c>
      <c r="D50" s="11">
        <f t="shared" si="9"/>
        <v>12782</v>
      </c>
      <c r="E50" s="33">
        <f t="shared" si="8"/>
        <v>18.747677443329614</v>
      </c>
      <c r="F50" s="14">
        <v>5907</v>
      </c>
      <c r="G50" s="13">
        <v>6875</v>
      </c>
    </row>
    <row r="51" spans="1:8" ht="15.95" customHeight="1" x14ac:dyDescent="0.2">
      <c r="B51" s="1" t="s">
        <v>46</v>
      </c>
      <c r="C51" s="18">
        <v>863</v>
      </c>
      <c r="D51" s="11">
        <f t="shared" si="9"/>
        <v>2028</v>
      </c>
      <c r="E51" s="33">
        <f t="shared" si="8"/>
        <v>134.99420625724218</v>
      </c>
      <c r="F51" s="14">
        <v>791</v>
      </c>
      <c r="G51" s="13">
        <v>1237</v>
      </c>
    </row>
    <row r="52" spans="1:8" ht="15.95" customHeight="1" x14ac:dyDescent="0.2">
      <c r="B52" s="1" t="s">
        <v>47</v>
      </c>
      <c r="C52" s="18">
        <v>439</v>
      </c>
      <c r="D52" s="11">
        <f t="shared" si="9"/>
        <v>499</v>
      </c>
      <c r="E52" s="33">
        <f t="shared" si="8"/>
        <v>13.667425968109349</v>
      </c>
      <c r="F52" s="14">
        <v>236</v>
      </c>
      <c r="G52" s="13">
        <v>263</v>
      </c>
    </row>
    <row r="53" spans="1:8" ht="15.95" customHeight="1" x14ac:dyDescent="0.2">
      <c r="B53" s="1" t="s">
        <v>48</v>
      </c>
      <c r="C53" s="18">
        <v>4687</v>
      </c>
      <c r="D53" s="11">
        <f t="shared" si="9"/>
        <v>5058</v>
      </c>
      <c r="E53" s="33">
        <f t="shared" ref="E53" si="10">(((D53/C53-1)*100))</f>
        <v>7.915510987838692</v>
      </c>
      <c r="F53" s="14">
        <v>2449</v>
      </c>
      <c r="G53" s="13">
        <v>2609</v>
      </c>
    </row>
    <row r="54" spans="1:8" s="5" customFormat="1" ht="15.95" customHeight="1" x14ac:dyDescent="0.2">
      <c r="A54" s="1"/>
      <c r="B54" s="1" t="s">
        <v>49</v>
      </c>
      <c r="C54" s="18">
        <v>122</v>
      </c>
      <c r="D54" s="11">
        <f t="shared" si="9"/>
        <v>135</v>
      </c>
      <c r="E54" s="33">
        <f t="shared" ref="E54:E65" si="11">(((D54/C54-1)*100))</f>
        <v>10.655737704918034</v>
      </c>
      <c r="F54" s="14">
        <v>71</v>
      </c>
      <c r="G54" s="13">
        <v>64</v>
      </c>
      <c r="H54" s="1"/>
    </row>
    <row r="55" spans="1:8" ht="15.95" customHeight="1" x14ac:dyDescent="0.2">
      <c r="B55" s="1" t="s">
        <v>50</v>
      </c>
      <c r="C55" s="18">
        <v>1236</v>
      </c>
      <c r="D55" s="11">
        <f t="shared" si="9"/>
        <v>1408</v>
      </c>
      <c r="E55" s="33">
        <f t="shared" si="11"/>
        <v>13.915857605177994</v>
      </c>
      <c r="F55" s="14">
        <v>865</v>
      </c>
      <c r="G55" s="13">
        <v>543</v>
      </c>
    </row>
    <row r="56" spans="1:8" ht="15.95" customHeight="1" x14ac:dyDescent="0.2">
      <c r="B56" s="1" t="s">
        <v>51</v>
      </c>
      <c r="C56" s="18">
        <v>5401</v>
      </c>
      <c r="D56" s="11">
        <f t="shared" si="9"/>
        <v>7736</v>
      </c>
      <c r="E56" s="33">
        <f t="shared" si="11"/>
        <v>43.232734678763187</v>
      </c>
      <c r="F56" s="14">
        <v>3784</v>
      </c>
      <c r="G56" s="13">
        <v>3952</v>
      </c>
    </row>
    <row r="57" spans="1:8" ht="21.95" customHeight="1" x14ac:dyDescent="0.2">
      <c r="A57" s="1" t="s">
        <v>52</v>
      </c>
      <c r="C57" s="45">
        <f>SUM(C58:C100)</f>
        <v>24066</v>
      </c>
      <c r="D57" s="45">
        <f>SUM(D58:D100)</f>
        <v>28737</v>
      </c>
      <c r="E57" s="33">
        <f t="shared" si="11"/>
        <v>19.409124906507103</v>
      </c>
      <c r="F57" s="11">
        <f>SUM(F58:F100)</f>
        <v>16167</v>
      </c>
      <c r="G57" s="12">
        <f>SUM(G58:G100)</f>
        <v>12570</v>
      </c>
    </row>
    <row r="58" spans="1:8" ht="15.95" customHeight="1" x14ac:dyDescent="0.2">
      <c r="B58" s="1" t="s">
        <v>53</v>
      </c>
      <c r="C58" s="18">
        <v>5</v>
      </c>
      <c r="D58" s="11">
        <f t="shared" ref="D58:D74" si="12">SUM(F58:G58)</f>
        <v>4</v>
      </c>
      <c r="E58" s="33">
        <f t="shared" si="11"/>
        <v>-19.999999999999996</v>
      </c>
      <c r="F58" s="14">
        <v>2</v>
      </c>
      <c r="G58" s="13">
        <v>2</v>
      </c>
    </row>
    <row r="59" spans="1:8" ht="15.95" customHeight="1" x14ac:dyDescent="0.2">
      <c r="B59" s="1" t="s">
        <v>54</v>
      </c>
      <c r="C59" s="18">
        <v>1803</v>
      </c>
      <c r="D59" s="11">
        <f t="shared" si="12"/>
        <v>2477</v>
      </c>
      <c r="E59" s="33">
        <f t="shared" si="11"/>
        <v>37.382140876317237</v>
      </c>
      <c r="F59" s="14">
        <v>1421</v>
      </c>
      <c r="G59" s="15">
        <v>1056</v>
      </c>
    </row>
    <row r="60" spans="1:8" ht="15.95" customHeight="1" x14ac:dyDescent="0.2">
      <c r="B60" s="1" t="s">
        <v>55</v>
      </c>
      <c r="C60" s="18">
        <v>18</v>
      </c>
      <c r="D60" s="11">
        <f t="shared" si="12"/>
        <v>7</v>
      </c>
      <c r="E60" s="33">
        <f t="shared" si="11"/>
        <v>-61.111111111111114</v>
      </c>
      <c r="F60" s="14">
        <v>3</v>
      </c>
      <c r="G60" s="15">
        <v>4</v>
      </c>
    </row>
    <row r="61" spans="1:8" ht="15.95" customHeight="1" x14ac:dyDescent="0.2">
      <c r="B61" s="1" t="s">
        <v>56</v>
      </c>
      <c r="C61" s="18">
        <v>231</v>
      </c>
      <c r="D61" s="11">
        <f t="shared" si="12"/>
        <v>335</v>
      </c>
      <c r="E61" s="33">
        <f t="shared" si="11"/>
        <v>45.021645021645028</v>
      </c>
      <c r="F61" s="14">
        <v>176</v>
      </c>
      <c r="G61" s="16">
        <v>159</v>
      </c>
    </row>
    <row r="62" spans="1:8" ht="15.95" customHeight="1" x14ac:dyDescent="0.2">
      <c r="B62" s="1" t="s">
        <v>57</v>
      </c>
      <c r="C62" s="18">
        <v>362</v>
      </c>
      <c r="D62" s="11">
        <f t="shared" si="12"/>
        <v>452</v>
      </c>
      <c r="E62" s="33">
        <f t="shared" si="11"/>
        <v>24.861878453038667</v>
      </c>
      <c r="F62" s="14">
        <v>259</v>
      </c>
      <c r="G62" s="15">
        <v>193</v>
      </c>
    </row>
    <row r="63" spans="1:8" ht="15.95" customHeight="1" x14ac:dyDescent="0.2">
      <c r="B63" s="1" t="s">
        <v>58</v>
      </c>
      <c r="C63" s="18">
        <v>4</v>
      </c>
      <c r="D63" s="11">
        <f t="shared" si="12"/>
        <v>10</v>
      </c>
      <c r="E63" s="33">
        <f t="shared" si="11"/>
        <v>150</v>
      </c>
      <c r="F63" s="14">
        <v>7</v>
      </c>
      <c r="G63" s="15">
        <v>3</v>
      </c>
    </row>
    <row r="64" spans="1:8" ht="15.95" customHeight="1" x14ac:dyDescent="0.2">
      <c r="B64" s="1" t="s">
        <v>59</v>
      </c>
      <c r="C64" s="18">
        <v>118</v>
      </c>
      <c r="D64" s="11">
        <f t="shared" si="12"/>
        <v>60</v>
      </c>
      <c r="E64" s="33">
        <f t="shared" si="11"/>
        <v>-49.152542372881356</v>
      </c>
      <c r="F64" s="14">
        <v>36</v>
      </c>
      <c r="G64" s="15">
        <v>24</v>
      </c>
    </row>
    <row r="65" spans="1:7" ht="15.95" customHeight="1" x14ac:dyDescent="0.2">
      <c r="B65" s="1" t="s">
        <v>60</v>
      </c>
      <c r="C65" s="18">
        <v>93</v>
      </c>
      <c r="D65" s="11">
        <f t="shared" si="12"/>
        <v>53</v>
      </c>
      <c r="E65" s="33">
        <f t="shared" si="11"/>
        <v>-43.01075268817204</v>
      </c>
      <c r="F65" s="14">
        <v>46</v>
      </c>
      <c r="G65" s="15">
        <v>7</v>
      </c>
    </row>
    <row r="66" spans="1:7" ht="15.95" customHeight="1" x14ac:dyDescent="0.2">
      <c r="B66" s="1" t="s">
        <v>61</v>
      </c>
      <c r="C66" s="18">
        <v>176</v>
      </c>
      <c r="D66" s="11">
        <f t="shared" si="12"/>
        <v>176</v>
      </c>
      <c r="E66" s="33" t="s">
        <v>207</v>
      </c>
      <c r="F66" s="14">
        <v>125</v>
      </c>
      <c r="G66" s="15">
        <v>51</v>
      </c>
    </row>
    <row r="67" spans="1:7" ht="15.95" customHeight="1" x14ac:dyDescent="0.2">
      <c r="B67" s="1" t="s">
        <v>62</v>
      </c>
      <c r="C67" s="18">
        <v>41</v>
      </c>
      <c r="D67" s="11">
        <f t="shared" si="12"/>
        <v>55</v>
      </c>
      <c r="E67" s="33">
        <f>(((D67/C67-1)*100))</f>
        <v>34.146341463414643</v>
      </c>
      <c r="F67" s="14">
        <v>29</v>
      </c>
      <c r="G67" s="15">
        <v>26</v>
      </c>
    </row>
    <row r="68" spans="1:7" ht="15.95" customHeight="1" x14ac:dyDescent="0.2">
      <c r="B68" s="1" t="s">
        <v>63</v>
      </c>
      <c r="C68" s="18">
        <v>29</v>
      </c>
      <c r="D68" s="11">
        <f t="shared" si="12"/>
        <v>40</v>
      </c>
      <c r="E68" s="33">
        <f>(((D68/C68-1)*100))</f>
        <v>37.931034482758633</v>
      </c>
      <c r="F68" s="14">
        <v>28</v>
      </c>
      <c r="G68" s="15">
        <v>12</v>
      </c>
    </row>
    <row r="69" spans="1:7" ht="15.95" customHeight="1" x14ac:dyDescent="0.2">
      <c r="B69" s="1" t="s">
        <v>64</v>
      </c>
      <c r="C69" s="18">
        <v>6929</v>
      </c>
      <c r="D69" s="11">
        <f t="shared" si="12"/>
        <v>8620</v>
      </c>
      <c r="E69" s="33">
        <f>(((D69/C69-1)*100))</f>
        <v>24.404675999422707</v>
      </c>
      <c r="F69" s="14">
        <v>4834</v>
      </c>
      <c r="G69" s="15">
        <v>3786</v>
      </c>
    </row>
    <row r="70" spans="1:7" ht="15.95" customHeight="1" x14ac:dyDescent="0.2">
      <c r="B70" s="1" t="s">
        <v>65</v>
      </c>
      <c r="C70" s="18">
        <v>25</v>
      </c>
      <c r="D70" s="11">
        <f t="shared" si="12"/>
        <v>25</v>
      </c>
      <c r="E70" s="33" t="s">
        <v>207</v>
      </c>
      <c r="F70" s="14">
        <v>10</v>
      </c>
      <c r="G70" s="15">
        <v>15</v>
      </c>
    </row>
    <row r="71" spans="1:7" ht="15.95" customHeight="1" x14ac:dyDescent="0.2">
      <c r="B71" s="1" t="s">
        <v>66</v>
      </c>
      <c r="C71" s="18">
        <v>38</v>
      </c>
      <c r="D71" s="11">
        <f t="shared" si="12"/>
        <v>41</v>
      </c>
      <c r="E71" s="33">
        <f t="shared" ref="E71:E77" si="13">(((D71/C71-1)*100))</f>
        <v>7.8947368421052655</v>
      </c>
      <c r="F71" s="14">
        <v>23</v>
      </c>
      <c r="G71" s="15">
        <v>18</v>
      </c>
    </row>
    <row r="72" spans="1:7" ht="15.95" customHeight="1" x14ac:dyDescent="0.2">
      <c r="B72" s="1" t="s">
        <v>67</v>
      </c>
      <c r="C72" s="18">
        <v>2888</v>
      </c>
      <c r="D72" s="11">
        <f t="shared" si="12"/>
        <v>3326</v>
      </c>
      <c r="E72" s="33">
        <f t="shared" si="13"/>
        <v>15.166204986149578</v>
      </c>
      <c r="F72" s="14">
        <v>1779</v>
      </c>
      <c r="G72" s="15">
        <v>1547</v>
      </c>
    </row>
    <row r="73" spans="1:7" ht="15.95" customHeight="1" x14ac:dyDescent="0.2">
      <c r="B73" s="1" t="s">
        <v>68</v>
      </c>
      <c r="C73" s="18">
        <v>267</v>
      </c>
      <c r="D73" s="11">
        <f t="shared" si="12"/>
        <v>215</v>
      </c>
      <c r="E73" s="33">
        <f t="shared" si="13"/>
        <v>-19.475655430711612</v>
      </c>
      <c r="F73" s="14">
        <v>149</v>
      </c>
      <c r="G73" s="15">
        <v>66</v>
      </c>
    </row>
    <row r="74" spans="1:7" ht="15.95" customHeight="1" x14ac:dyDescent="0.2">
      <c r="B74" s="1" t="s">
        <v>69</v>
      </c>
      <c r="C74" s="18">
        <v>2697</v>
      </c>
      <c r="D74" s="11">
        <f t="shared" si="12"/>
        <v>3104</v>
      </c>
      <c r="E74" s="33">
        <f t="shared" si="13"/>
        <v>15.090841675936218</v>
      </c>
      <c r="F74" s="14">
        <v>1606</v>
      </c>
      <c r="G74" s="15">
        <v>1498</v>
      </c>
    </row>
    <row r="75" spans="1:7" ht="15.95" customHeight="1" x14ac:dyDescent="0.2">
      <c r="B75" s="1" t="s">
        <v>70</v>
      </c>
      <c r="C75" s="18">
        <v>73</v>
      </c>
      <c r="D75" s="11">
        <f t="shared" ref="D75:D100" si="14">SUM(F75:G75)</f>
        <v>114</v>
      </c>
      <c r="E75" s="33">
        <f t="shared" si="13"/>
        <v>56.164383561643838</v>
      </c>
      <c r="F75" s="14">
        <v>65</v>
      </c>
      <c r="G75" s="15">
        <v>49</v>
      </c>
    </row>
    <row r="76" spans="1:7" ht="17.100000000000001" customHeight="1" x14ac:dyDescent="0.2">
      <c r="B76" s="1" t="s">
        <v>71</v>
      </c>
      <c r="C76" s="18">
        <v>141</v>
      </c>
      <c r="D76" s="11">
        <f t="shared" si="14"/>
        <v>176</v>
      </c>
      <c r="E76" s="33">
        <f t="shared" si="13"/>
        <v>24.822695035460995</v>
      </c>
      <c r="F76" s="14">
        <v>102</v>
      </c>
      <c r="G76" s="15">
        <v>74</v>
      </c>
    </row>
    <row r="77" spans="1:7" ht="15.95" customHeight="1" x14ac:dyDescent="0.2">
      <c r="B77" s="1" t="s">
        <v>72</v>
      </c>
      <c r="C77" s="18">
        <v>4</v>
      </c>
      <c r="D77" s="11">
        <f t="shared" si="14"/>
        <v>2</v>
      </c>
      <c r="E77" s="33">
        <f t="shared" si="13"/>
        <v>-50</v>
      </c>
      <c r="F77" s="14">
        <v>1</v>
      </c>
      <c r="G77" s="15">
        <v>1</v>
      </c>
    </row>
    <row r="78" spans="1:7" ht="21.95" customHeight="1" x14ac:dyDescent="0.2">
      <c r="A78" s="1" t="s">
        <v>185</v>
      </c>
      <c r="C78" s="18"/>
      <c r="D78" s="11"/>
      <c r="E78" s="33"/>
      <c r="F78" s="14"/>
      <c r="G78" s="15"/>
    </row>
    <row r="79" spans="1:7" ht="15.95" customHeight="1" x14ac:dyDescent="0.2">
      <c r="B79" s="1" t="s">
        <v>73</v>
      </c>
      <c r="C79" s="18">
        <v>2772</v>
      </c>
      <c r="D79" s="11">
        <f t="shared" si="14"/>
        <v>3942</v>
      </c>
      <c r="E79" s="33">
        <f>(((D79/C79-1)*100))</f>
        <v>42.207792207792203</v>
      </c>
      <c r="F79" s="14">
        <v>2295</v>
      </c>
      <c r="G79" s="15">
        <v>1647</v>
      </c>
    </row>
    <row r="80" spans="1:7" ht="15.95" customHeight="1" x14ac:dyDescent="0.2">
      <c r="B80" s="1" t="s">
        <v>74</v>
      </c>
      <c r="C80" s="18">
        <v>44</v>
      </c>
      <c r="D80" s="11">
        <f t="shared" si="14"/>
        <v>41</v>
      </c>
      <c r="E80" s="33">
        <f>(((D80/C80-1)*100))</f>
        <v>-6.8181818181818237</v>
      </c>
      <c r="F80" s="14">
        <v>27</v>
      </c>
      <c r="G80" s="15">
        <v>14</v>
      </c>
    </row>
    <row r="81" spans="2:7" ht="15.95" customHeight="1" x14ac:dyDescent="0.2">
      <c r="B81" s="1" t="s">
        <v>75</v>
      </c>
      <c r="C81" s="18">
        <v>4</v>
      </c>
      <c r="D81" s="11">
        <f t="shared" si="14"/>
        <v>4</v>
      </c>
      <c r="E81" s="33" t="s">
        <v>207</v>
      </c>
      <c r="F81" s="14">
        <v>2</v>
      </c>
      <c r="G81" s="15">
        <v>2</v>
      </c>
    </row>
    <row r="82" spans="2:7" ht="15.95" customHeight="1" x14ac:dyDescent="0.2">
      <c r="B82" s="1" t="s">
        <v>76</v>
      </c>
      <c r="C82" s="18">
        <v>19</v>
      </c>
      <c r="D82" s="11">
        <f t="shared" si="14"/>
        <v>45</v>
      </c>
      <c r="E82" s="33">
        <f t="shared" ref="E82:E107" si="15">(((D82/C82-1)*100))</f>
        <v>136.84210526315786</v>
      </c>
      <c r="F82" s="14">
        <v>27</v>
      </c>
      <c r="G82" s="15">
        <v>18</v>
      </c>
    </row>
    <row r="83" spans="2:7" ht="15.95" customHeight="1" x14ac:dyDescent="0.2">
      <c r="B83" s="1" t="s">
        <v>77</v>
      </c>
      <c r="C83" s="18">
        <v>12</v>
      </c>
      <c r="D83" s="11">
        <f t="shared" si="14"/>
        <v>44</v>
      </c>
      <c r="E83" s="33">
        <f t="shared" si="15"/>
        <v>266.66666666666663</v>
      </c>
      <c r="F83" s="14">
        <v>22</v>
      </c>
      <c r="G83" s="15">
        <v>22</v>
      </c>
    </row>
    <row r="84" spans="2:7" ht="15.95" customHeight="1" x14ac:dyDescent="0.2">
      <c r="B84" s="1" t="s">
        <v>78</v>
      </c>
      <c r="C84" s="18">
        <v>11</v>
      </c>
      <c r="D84" s="11">
        <f t="shared" si="14"/>
        <v>6</v>
      </c>
      <c r="E84" s="33">
        <f t="shared" si="15"/>
        <v>-45.45454545454546</v>
      </c>
      <c r="F84" s="14">
        <v>5</v>
      </c>
      <c r="G84" s="15">
        <v>1</v>
      </c>
    </row>
    <row r="85" spans="2:7" ht="15.95" customHeight="1" x14ac:dyDescent="0.2">
      <c r="B85" s="1" t="s">
        <v>79</v>
      </c>
      <c r="C85" s="18">
        <v>4</v>
      </c>
      <c r="D85" s="11">
        <f t="shared" si="14"/>
        <v>8</v>
      </c>
      <c r="E85" s="33">
        <f t="shared" si="15"/>
        <v>100</v>
      </c>
      <c r="F85" s="14">
        <v>5</v>
      </c>
      <c r="G85" s="15">
        <v>3</v>
      </c>
    </row>
    <row r="86" spans="2:7" ht="15.95" customHeight="1" x14ac:dyDescent="0.2">
      <c r="B86" s="1" t="s">
        <v>80</v>
      </c>
      <c r="C86" s="18">
        <v>3</v>
      </c>
      <c r="D86" s="11">
        <f t="shared" si="14"/>
        <v>7</v>
      </c>
      <c r="E86" s="33">
        <f t="shared" si="15"/>
        <v>133.33333333333334</v>
      </c>
      <c r="F86" s="14">
        <v>4</v>
      </c>
      <c r="G86" s="15">
        <v>3</v>
      </c>
    </row>
    <row r="87" spans="2:7" ht="15.95" customHeight="1" x14ac:dyDescent="0.2">
      <c r="B87" s="1" t="s">
        <v>81</v>
      </c>
      <c r="C87" s="18">
        <v>11</v>
      </c>
      <c r="D87" s="11">
        <f t="shared" si="14"/>
        <v>7</v>
      </c>
      <c r="E87" s="33">
        <f t="shared" si="15"/>
        <v>-36.363636363636367</v>
      </c>
      <c r="F87" s="14">
        <v>7</v>
      </c>
      <c r="G87" s="15">
        <v>0</v>
      </c>
    </row>
    <row r="88" spans="2:7" ht="15.95" customHeight="1" x14ac:dyDescent="0.2">
      <c r="B88" s="1" t="s">
        <v>82</v>
      </c>
      <c r="C88" s="18">
        <v>83</v>
      </c>
      <c r="D88" s="11">
        <f t="shared" si="14"/>
        <v>91</v>
      </c>
      <c r="E88" s="33">
        <f t="shared" si="15"/>
        <v>9.6385542168674796</v>
      </c>
      <c r="F88" s="14">
        <v>58</v>
      </c>
      <c r="G88" s="15">
        <v>33</v>
      </c>
    </row>
    <row r="89" spans="2:7" ht="15.95" customHeight="1" x14ac:dyDescent="0.2">
      <c r="B89" s="1" t="s">
        <v>83</v>
      </c>
      <c r="C89" s="18">
        <v>288</v>
      </c>
      <c r="D89" s="11">
        <f t="shared" si="14"/>
        <v>311</v>
      </c>
      <c r="E89" s="33">
        <f t="shared" si="15"/>
        <v>7.986111111111116</v>
      </c>
      <c r="F89" s="14">
        <v>184</v>
      </c>
      <c r="G89" s="15">
        <v>127</v>
      </c>
    </row>
    <row r="90" spans="2:7" ht="15.95" customHeight="1" x14ac:dyDescent="0.2">
      <c r="B90" s="1" t="s">
        <v>84</v>
      </c>
      <c r="C90" s="18">
        <v>645</v>
      </c>
      <c r="D90" s="11">
        <f t="shared" si="14"/>
        <v>802</v>
      </c>
      <c r="E90" s="33">
        <f t="shared" si="15"/>
        <v>24.341085271317819</v>
      </c>
      <c r="F90" s="14">
        <v>451</v>
      </c>
      <c r="G90" s="15">
        <v>351</v>
      </c>
    </row>
    <row r="91" spans="2:7" ht="15.95" customHeight="1" x14ac:dyDescent="0.2">
      <c r="B91" s="1" t="s">
        <v>85</v>
      </c>
      <c r="C91" s="18">
        <v>2059</v>
      </c>
      <c r="D91" s="11">
        <f t="shared" si="14"/>
        <v>2162</v>
      </c>
      <c r="E91" s="33">
        <f t="shared" si="15"/>
        <v>5.0024283632831512</v>
      </c>
      <c r="F91" s="14">
        <v>1169</v>
      </c>
      <c r="G91" s="15">
        <v>993</v>
      </c>
    </row>
    <row r="92" spans="2:7" ht="15.95" customHeight="1" x14ac:dyDescent="0.2">
      <c r="B92" s="1" t="s">
        <v>86</v>
      </c>
      <c r="C92" s="18">
        <v>83</v>
      </c>
      <c r="D92" s="11">
        <f t="shared" si="14"/>
        <v>106</v>
      </c>
      <c r="E92" s="33">
        <f t="shared" si="15"/>
        <v>27.710843373493965</v>
      </c>
      <c r="F92" s="14">
        <v>65</v>
      </c>
      <c r="G92" s="15">
        <v>41</v>
      </c>
    </row>
    <row r="93" spans="2:7" ht="15.95" customHeight="1" x14ac:dyDescent="0.2">
      <c r="B93" s="1" t="s">
        <v>87</v>
      </c>
      <c r="C93" s="18">
        <v>17</v>
      </c>
      <c r="D93" s="11">
        <f t="shared" si="14"/>
        <v>41</v>
      </c>
      <c r="E93" s="33">
        <f t="shared" si="15"/>
        <v>141.17647058823528</v>
      </c>
      <c r="F93" s="14">
        <v>25</v>
      </c>
      <c r="G93" s="15">
        <v>16</v>
      </c>
    </row>
    <row r="94" spans="2:7" ht="15.95" customHeight="1" x14ac:dyDescent="0.2">
      <c r="B94" s="1" t="s">
        <v>88</v>
      </c>
      <c r="C94" s="18">
        <v>216</v>
      </c>
      <c r="D94" s="11">
        <f t="shared" si="14"/>
        <v>233</v>
      </c>
      <c r="E94" s="33">
        <f t="shared" si="15"/>
        <v>7.870370370370372</v>
      </c>
      <c r="F94" s="14">
        <v>140</v>
      </c>
      <c r="G94" s="15">
        <v>93</v>
      </c>
    </row>
    <row r="95" spans="2:7" ht="15.95" customHeight="1" x14ac:dyDescent="0.2">
      <c r="B95" s="1" t="s">
        <v>89</v>
      </c>
      <c r="C95" s="18">
        <v>676</v>
      </c>
      <c r="D95" s="11">
        <f t="shared" si="14"/>
        <v>638</v>
      </c>
      <c r="E95" s="33">
        <f t="shared" si="15"/>
        <v>-5.6213017751479244</v>
      </c>
      <c r="F95" s="14">
        <v>373</v>
      </c>
      <c r="G95" s="15">
        <v>265</v>
      </c>
    </row>
    <row r="96" spans="2:7" ht="15.95" customHeight="1" x14ac:dyDescent="0.2">
      <c r="B96" s="1" t="s">
        <v>90</v>
      </c>
      <c r="C96" s="18">
        <v>42</v>
      </c>
      <c r="D96" s="11">
        <f t="shared" si="14"/>
        <v>44</v>
      </c>
      <c r="E96" s="33">
        <f t="shared" si="15"/>
        <v>4.7619047619047672</v>
      </c>
      <c r="F96" s="14">
        <v>26</v>
      </c>
      <c r="G96" s="15">
        <v>18</v>
      </c>
    </row>
    <row r="97" spans="1:8" ht="15.95" customHeight="1" x14ac:dyDescent="0.2">
      <c r="B97" s="1" t="s">
        <v>91</v>
      </c>
      <c r="C97" s="18">
        <v>142</v>
      </c>
      <c r="D97" s="11">
        <f t="shared" si="14"/>
        <v>120</v>
      </c>
      <c r="E97" s="33">
        <f t="shared" si="15"/>
        <v>-15.492957746478876</v>
      </c>
      <c r="F97" s="14">
        <v>66</v>
      </c>
      <c r="G97" s="13">
        <v>54</v>
      </c>
    </row>
    <row r="98" spans="1:8" ht="15.95" customHeight="1" x14ac:dyDescent="0.2">
      <c r="A98" s="8"/>
      <c r="B98" s="8" t="s">
        <v>92</v>
      </c>
      <c r="C98" s="18">
        <v>553</v>
      </c>
      <c r="D98" s="11">
        <f t="shared" si="14"/>
        <v>538</v>
      </c>
      <c r="E98" s="33">
        <f t="shared" si="15"/>
        <v>-2.7124773960216952</v>
      </c>
      <c r="F98" s="14">
        <v>310</v>
      </c>
      <c r="G98" s="13">
        <v>228</v>
      </c>
    </row>
    <row r="99" spans="1:8" s="5" customFormat="1" ht="15.95" customHeight="1" x14ac:dyDescent="0.2">
      <c r="A99" s="1"/>
      <c r="B99" s="1" t="s">
        <v>93</v>
      </c>
      <c r="C99" s="18">
        <v>439</v>
      </c>
      <c r="D99" s="11">
        <f t="shared" si="14"/>
        <v>253</v>
      </c>
      <c r="E99" s="33">
        <f t="shared" si="15"/>
        <v>-42.369020501138955</v>
      </c>
      <c r="F99" s="14">
        <v>203</v>
      </c>
      <c r="G99" s="13">
        <v>50</v>
      </c>
      <c r="H99" s="1"/>
    </row>
    <row r="100" spans="1:8" s="5" customFormat="1" ht="15.95" customHeight="1" x14ac:dyDescent="0.2">
      <c r="A100" s="1"/>
      <c r="B100" s="1" t="s">
        <v>94</v>
      </c>
      <c r="C100" s="18">
        <v>1</v>
      </c>
      <c r="D100" s="11">
        <f t="shared" si="14"/>
        <v>2</v>
      </c>
      <c r="E100" s="33">
        <f t="shared" si="15"/>
        <v>100</v>
      </c>
      <c r="F100" s="14">
        <v>2</v>
      </c>
      <c r="G100" s="13">
        <v>0</v>
      </c>
      <c r="H100" s="1"/>
    </row>
    <row r="101" spans="1:8" ht="21.95" customHeight="1" x14ac:dyDescent="0.2">
      <c r="A101" s="1" t="s">
        <v>95</v>
      </c>
      <c r="C101" s="45">
        <f>SUM(C102:C148)</f>
        <v>9118</v>
      </c>
      <c r="D101" s="45">
        <f>SUM(D102:D148)</f>
        <v>8717</v>
      </c>
      <c r="E101" s="33">
        <f t="shared" si="15"/>
        <v>-4.3978942750603212</v>
      </c>
      <c r="F101" s="11">
        <f>SUM(F102:F148)</f>
        <v>5933</v>
      </c>
      <c r="G101" s="12">
        <f>SUM(G102:G148)</f>
        <v>2784</v>
      </c>
    </row>
    <row r="102" spans="1:8" ht="15.95" customHeight="1" x14ac:dyDescent="0.2">
      <c r="B102" s="1" t="s">
        <v>96</v>
      </c>
      <c r="C102" s="14">
        <v>4</v>
      </c>
      <c r="D102" s="11">
        <f>SUM(F102:G102)</f>
        <v>2</v>
      </c>
      <c r="E102" s="33">
        <f t="shared" si="15"/>
        <v>-50</v>
      </c>
      <c r="F102" s="14">
        <v>0</v>
      </c>
      <c r="G102" s="13">
        <v>2</v>
      </c>
    </row>
    <row r="103" spans="1:8" ht="15.95" customHeight="1" x14ac:dyDescent="0.2">
      <c r="B103" s="1" t="s">
        <v>97</v>
      </c>
      <c r="C103" s="18">
        <v>10</v>
      </c>
      <c r="D103" s="11">
        <f>SUM(F103:G103)</f>
        <v>7</v>
      </c>
      <c r="E103" s="33">
        <f t="shared" si="15"/>
        <v>-30.000000000000004</v>
      </c>
      <c r="F103" s="14">
        <v>7</v>
      </c>
      <c r="G103" s="13">
        <v>0</v>
      </c>
    </row>
    <row r="104" spans="1:8" ht="15.95" customHeight="1" x14ac:dyDescent="0.2">
      <c r="B104" s="1" t="s">
        <v>98</v>
      </c>
      <c r="C104" s="18">
        <v>9</v>
      </c>
      <c r="D104" s="11">
        <f t="shared" ref="D104:D135" si="16">SUM(F104:G104)</f>
        <v>3</v>
      </c>
      <c r="E104" s="33">
        <f t="shared" si="15"/>
        <v>-66.666666666666671</v>
      </c>
      <c r="F104" s="14">
        <v>3</v>
      </c>
      <c r="G104" s="13">
        <v>0</v>
      </c>
    </row>
    <row r="105" spans="1:8" ht="15.95" customHeight="1" x14ac:dyDescent="0.2">
      <c r="B105" s="1" t="s">
        <v>99</v>
      </c>
      <c r="C105" s="18">
        <v>2</v>
      </c>
      <c r="D105" s="11">
        <f t="shared" si="16"/>
        <v>9</v>
      </c>
      <c r="E105" s="33">
        <f t="shared" si="15"/>
        <v>350</v>
      </c>
      <c r="F105" s="14">
        <v>9</v>
      </c>
      <c r="G105" s="13">
        <v>0</v>
      </c>
    </row>
    <row r="106" spans="1:8" ht="15.95" customHeight="1" x14ac:dyDescent="0.2">
      <c r="B106" s="1" t="s">
        <v>191</v>
      </c>
      <c r="C106" s="18">
        <v>1</v>
      </c>
      <c r="D106" s="11">
        <f t="shared" si="16"/>
        <v>2</v>
      </c>
      <c r="E106" s="33">
        <f t="shared" si="15"/>
        <v>100</v>
      </c>
      <c r="F106" s="14">
        <v>1</v>
      </c>
      <c r="G106" s="13">
        <v>1</v>
      </c>
    </row>
    <row r="107" spans="1:8" ht="15.95" customHeight="1" x14ac:dyDescent="0.2">
      <c r="B107" s="1" t="s">
        <v>100</v>
      </c>
      <c r="C107" s="18">
        <v>38</v>
      </c>
      <c r="D107" s="11">
        <f t="shared" si="16"/>
        <v>19</v>
      </c>
      <c r="E107" s="33">
        <f t="shared" si="15"/>
        <v>-50</v>
      </c>
      <c r="F107" s="14">
        <v>18</v>
      </c>
      <c r="G107" s="13">
        <v>1</v>
      </c>
    </row>
    <row r="108" spans="1:8" ht="15.95" customHeight="1" x14ac:dyDescent="0.2">
      <c r="B108" s="1" t="s">
        <v>101</v>
      </c>
      <c r="C108" s="14">
        <v>0</v>
      </c>
      <c r="D108" s="11">
        <f t="shared" si="16"/>
        <v>1</v>
      </c>
      <c r="E108" s="33" t="s">
        <v>31</v>
      </c>
      <c r="F108" s="14">
        <v>1</v>
      </c>
      <c r="G108" s="13">
        <v>0</v>
      </c>
    </row>
    <row r="109" spans="1:8" ht="15.95" customHeight="1" x14ac:dyDescent="0.2">
      <c r="B109" s="1" t="s">
        <v>102</v>
      </c>
      <c r="C109" s="18">
        <v>3</v>
      </c>
      <c r="D109" s="11">
        <f t="shared" si="16"/>
        <v>1</v>
      </c>
      <c r="E109" s="33">
        <f>(((D109/C109-1)*100))</f>
        <v>-66.666666666666671</v>
      </c>
      <c r="F109" s="14">
        <v>1</v>
      </c>
      <c r="G109" s="13">
        <v>0</v>
      </c>
    </row>
    <row r="110" spans="1:8" ht="17.100000000000001" customHeight="1" x14ac:dyDescent="0.2">
      <c r="B110" s="1" t="s">
        <v>103</v>
      </c>
      <c r="C110" s="18">
        <v>2863</v>
      </c>
      <c r="D110" s="11">
        <f t="shared" si="16"/>
        <v>3248</v>
      </c>
      <c r="E110" s="33">
        <f>(((D110/C110-1)*100))</f>
        <v>13.447432762836176</v>
      </c>
      <c r="F110" s="14">
        <v>2006</v>
      </c>
      <c r="G110" s="13">
        <v>1242</v>
      </c>
    </row>
    <row r="111" spans="1:8" ht="17.100000000000001" customHeight="1" x14ac:dyDescent="0.2">
      <c r="B111" s="1" t="s">
        <v>104</v>
      </c>
      <c r="C111" s="18">
        <v>151</v>
      </c>
      <c r="D111" s="11">
        <f t="shared" si="16"/>
        <v>142</v>
      </c>
      <c r="E111" s="33">
        <f>(((D111/C111-1)*100))</f>
        <v>-5.9602649006622492</v>
      </c>
      <c r="F111" s="14">
        <v>75</v>
      </c>
      <c r="G111" s="13">
        <v>67</v>
      </c>
    </row>
    <row r="112" spans="1:8" ht="21.95" customHeight="1" x14ac:dyDescent="0.2">
      <c r="A112" s="1" t="s">
        <v>186</v>
      </c>
      <c r="C112" s="18"/>
      <c r="D112" s="11"/>
      <c r="E112" s="33"/>
      <c r="F112" s="14"/>
      <c r="G112" s="13"/>
    </row>
    <row r="113" spans="1:7" ht="17.100000000000001" customHeight="1" x14ac:dyDescent="0.2">
      <c r="B113" s="1" t="s">
        <v>105</v>
      </c>
      <c r="C113" s="18">
        <v>17</v>
      </c>
      <c r="D113" s="11">
        <f t="shared" si="16"/>
        <v>26</v>
      </c>
      <c r="E113" s="33">
        <f>(((D113/C113-1)*100))</f>
        <v>52.941176470588225</v>
      </c>
      <c r="F113" s="14">
        <v>14</v>
      </c>
      <c r="G113" s="13">
        <v>12</v>
      </c>
    </row>
    <row r="114" spans="1:7" ht="17.100000000000001" customHeight="1" x14ac:dyDescent="0.2">
      <c r="B114" s="1" t="s">
        <v>106</v>
      </c>
      <c r="C114" s="18">
        <v>583</v>
      </c>
      <c r="D114" s="11">
        <f t="shared" si="16"/>
        <v>562</v>
      </c>
      <c r="E114" s="33">
        <f>(((D114/C114-1)*100))</f>
        <v>-3.6020583190394473</v>
      </c>
      <c r="F114" s="14">
        <v>384</v>
      </c>
      <c r="G114" s="13">
        <v>178</v>
      </c>
    </row>
    <row r="115" spans="1:7" ht="17.100000000000001" customHeight="1" x14ac:dyDescent="0.2">
      <c r="B115" s="1" t="s">
        <v>107</v>
      </c>
      <c r="C115" s="18">
        <v>5</v>
      </c>
      <c r="D115" s="11">
        <f t="shared" si="16"/>
        <v>5</v>
      </c>
      <c r="E115" s="33" t="s">
        <v>207</v>
      </c>
      <c r="F115" s="14">
        <v>3</v>
      </c>
      <c r="G115" s="13">
        <v>2</v>
      </c>
    </row>
    <row r="116" spans="1:7" ht="17.100000000000001" customHeight="1" x14ac:dyDescent="0.2">
      <c r="B116" s="1" t="s">
        <v>108</v>
      </c>
      <c r="C116" s="18">
        <v>1220</v>
      </c>
      <c r="D116" s="11">
        <f t="shared" si="16"/>
        <v>663</v>
      </c>
      <c r="E116" s="33">
        <f t="shared" ref="E116:E126" si="17">(((D116/C116-1)*100))</f>
        <v>-45.655737704918032</v>
      </c>
      <c r="F116" s="14">
        <v>616</v>
      </c>
      <c r="G116" s="13">
        <v>47</v>
      </c>
    </row>
    <row r="117" spans="1:7" ht="17.100000000000001" customHeight="1" x14ac:dyDescent="0.2">
      <c r="B117" s="1" t="s">
        <v>109</v>
      </c>
      <c r="C117" s="18">
        <v>26</v>
      </c>
      <c r="D117" s="11">
        <f t="shared" si="16"/>
        <v>16</v>
      </c>
      <c r="E117" s="33">
        <f t="shared" si="17"/>
        <v>-38.46153846153846</v>
      </c>
      <c r="F117" s="14">
        <v>14</v>
      </c>
      <c r="G117" s="13">
        <v>2</v>
      </c>
    </row>
    <row r="118" spans="1:7" ht="17.100000000000001" customHeight="1" x14ac:dyDescent="0.2">
      <c r="A118" s="17"/>
      <c r="B118" s="17" t="s">
        <v>110</v>
      </c>
      <c r="C118" s="18">
        <v>4</v>
      </c>
      <c r="D118" s="45">
        <f t="shared" si="16"/>
        <v>1</v>
      </c>
      <c r="E118" s="34">
        <f t="shared" si="17"/>
        <v>-75</v>
      </c>
      <c r="F118" s="18">
        <v>1</v>
      </c>
      <c r="G118" s="13">
        <v>0</v>
      </c>
    </row>
    <row r="119" spans="1:7" ht="17.100000000000001" customHeight="1" x14ac:dyDescent="0.2">
      <c r="A119" s="17"/>
      <c r="B119" s="17" t="s">
        <v>111</v>
      </c>
      <c r="C119" s="18">
        <v>1378</v>
      </c>
      <c r="D119" s="45">
        <f t="shared" si="16"/>
        <v>1140</v>
      </c>
      <c r="E119" s="34">
        <f t="shared" si="17"/>
        <v>-17.271407837445572</v>
      </c>
      <c r="F119" s="18">
        <v>930</v>
      </c>
      <c r="G119" s="19">
        <v>210</v>
      </c>
    </row>
    <row r="120" spans="1:7" ht="17.100000000000001" customHeight="1" x14ac:dyDescent="0.2">
      <c r="A120" s="17"/>
      <c r="B120" s="17" t="s">
        <v>112</v>
      </c>
      <c r="C120" s="18">
        <v>157</v>
      </c>
      <c r="D120" s="45">
        <f t="shared" si="16"/>
        <v>75</v>
      </c>
      <c r="E120" s="34">
        <f t="shared" si="17"/>
        <v>-52.229299363057322</v>
      </c>
      <c r="F120" s="18">
        <v>57</v>
      </c>
      <c r="G120" s="19">
        <v>18</v>
      </c>
    </row>
    <row r="121" spans="1:7" ht="17.100000000000001" customHeight="1" x14ac:dyDescent="0.2">
      <c r="A121" s="17"/>
      <c r="B121" s="17" t="s">
        <v>113</v>
      </c>
      <c r="C121" s="18">
        <v>1</v>
      </c>
      <c r="D121" s="45">
        <f t="shared" si="16"/>
        <v>2</v>
      </c>
      <c r="E121" s="34">
        <f t="shared" si="17"/>
        <v>100</v>
      </c>
      <c r="F121" s="18">
        <v>2</v>
      </c>
      <c r="G121" s="19">
        <v>0</v>
      </c>
    </row>
    <row r="122" spans="1:7" ht="17.100000000000001" customHeight="1" x14ac:dyDescent="0.2">
      <c r="A122" s="17"/>
      <c r="B122" s="17" t="s">
        <v>114</v>
      </c>
      <c r="C122" s="18">
        <v>10</v>
      </c>
      <c r="D122" s="45">
        <f t="shared" si="16"/>
        <v>9</v>
      </c>
      <c r="E122" s="34">
        <f t="shared" si="17"/>
        <v>-9.9999999999999982</v>
      </c>
      <c r="F122" s="18">
        <v>4</v>
      </c>
      <c r="G122" s="19">
        <v>5</v>
      </c>
    </row>
    <row r="123" spans="1:7" ht="17.100000000000001" customHeight="1" x14ac:dyDescent="0.2">
      <c r="A123" s="17"/>
      <c r="B123" s="17" t="s">
        <v>115</v>
      </c>
      <c r="C123" s="18">
        <v>738</v>
      </c>
      <c r="D123" s="45">
        <f t="shared" si="16"/>
        <v>870</v>
      </c>
      <c r="E123" s="34">
        <f t="shared" si="17"/>
        <v>17.886178861788625</v>
      </c>
      <c r="F123" s="18">
        <v>541</v>
      </c>
      <c r="G123" s="19">
        <v>329</v>
      </c>
    </row>
    <row r="124" spans="1:7" ht="17.100000000000001" customHeight="1" x14ac:dyDescent="0.2">
      <c r="A124" s="17"/>
      <c r="B124" s="17" t="s">
        <v>116</v>
      </c>
      <c r="C124" s="18">
        <v>461</v>
      </c>
      <c r="D124" s="45">
        <f t="shared" si="16"/>
        <v>402</v>
      </c>
      <c r="E124" s="34">
        <f t="shared" si="17"/>
        <v>-12.798264642082424</v>
      </c>
      <c r="F124" s="18">
        <v>289</v>
      </c>
      <c r="G124" s="19">
        <v>113</v>
      </c>
    </row>
    <row r="125" spans="1:7" ht="17.100000000000001" customHeight="1" x14ac:dyDescent="0.2">
      <c r="A125" s="17"/>
      <c r="B125" s="17" t="s">
        <v>117</v>
      </c>
      <c r="C125" s="18">
        <v>16</v>
      </c>
      <c r="D125" s="45">
        <f t="shared" si="16"/>
        <v>8</v>
      </c>
      <c r="E125" s="34">
        <f t="shared" si="17"/>
        <v>-50</v>
      </c>
      <c r="F125" s="18">
        <v>5</v>
      </c>
      <c r="G125" s="19">
        <v>3</v>
      </c>
    </row>
    <row r="126" spans="1:7" ht="17.100000000000001" customHeight="1" x14ac:dyDescent="0.2">
      <c r="A126" s="17"/>
      <c r="B126" s="17" t="s">
        <v>118</v>
      </c>
      <c r="C126" s="18">
        <v>16</v>
      </c>
      <c r="D126" s="45">
        <f t="shared" si="16"/>
        <v>11</v>
      </c>
      <c r="E126" s="34">
        <f t="shared" si="17"/>
        <v>-31.25</v>
      </c>
      <c r="F126" s="18">
        <v>7</v>
      </c>
      <c r="G126" s="19">
        <v>4</v>
      </c>
    </row>
    <row r="127" spans="1:7" ht="17.100000000000001" customHeight="1" x14ac:dyDescent="0.2">
      <c r="A127" s="17"/>
      <c r="B127" s="17" t="s">
        <v>119</v>
      </c>
      <c r="C127" s="18">
        <v>0</v>
      </c>
      <c r="D127" s="45">
        <f t="shared" si="16"/>
        <v>4</v>
      </c>
      <c r="E127" s="34" t="s">
        <v>31</v>
      </c>
      <c r="F127" s="18">
        <v>1</v>
      </c>
      <c r="G127" s="19">
        <v>3</v>
      </c>
    </row>
    <row r="128" spans="1:7" ht="17.100000000000001" customHeight="1" x14ac:dyDescent="0.2">
      <c r="A128" s="17"/>
      <c r="B128" s="17" t="s">
        <v>120</v>
      </c>
      <c r="C128" s="18">
        <v>6</v>
      </c>
      <c r="D128" s="45">
        <f t="shared" si="16"/>
        <v>9</v>
      </c>
      <c r="E128" s="34">
        <f>(((D128/C128-1)*100))</f>
        <v>50</v>
      </c>
      <c r="F128" s="18">
        <v>8</v>
      </c>
      <c r="G128" s="19">
        <v>1</v>
      </c>
    </row>
    <row r="129" spans="1:7" ht="17.100000000000001" customHeight="1" x14ac:dyDescent="0.2">
      <c r="A129" s="17"/>
      <c r="B129" s="17" t="s">
        <v>121</v>
      </c>
      <c r="C129" s="18">
        <v>26</v>
      </c>
      <c r="D129" s="45">
        <f t="shared" si="16"/>
        <v>54</v>
      </c>
      <c r="E129" s="34">
        <f>(((D129/C129-1)*100))</f>
        <v>107.69230769230771</v>
      </c>
      <c r="F129" s="18">
        <v>30</v>
      </c>
      <c r="G129" s="19">
        <v>24</v>
      </c>
    </row>
    <row r="130" spans="1:7" ht="17.100000000000001" customHeight="1" x14ac:dyDescent="0.2">
      <c r="A130" s="17"/>
      <c r="B130" s="17" t="s">
        <v>122</v>
      </c>
      <c r="C130" s="18">
        <v>81</v>
      </c>
      <c r="D130" s="45">
        <f t="shared" si="16"/>
        <v>58</v>
      </c>
      <c r="E130" s="34">
        <f>(((D130/C130-1)*100))</f>
        <v>-28.395061728395067</v>
      </c>
      <c r="F130" s="18">
        <v>33</v>
      </c>
      <c r="G130" s="19">
        <v>25</v>
      </c>
    </row>
    <row r="131" spans="1:7" ht="17.100000000000001" customHeight="1" x14ac:dyDescent="0.2">
      <c r="A131" s="17"/>
      <c r="B131" s="1" t="s">
        <v>201</v>
      </c>
      <c r="C131" s="18">
        <v>0</v>
      </c>
      <c r="D131" s="45">
        <f t="shared" si="16"/>
        <v>2</v>
      </c>
      <c r="E131" s="34" t="s">
        <v>31</v>
      </c>
      <c r="F131" s="18">
        <v>1</v>
      </c>
      <c r="G131" s="19">
        <v>1</v>
      </c>
    </row>
    <row r="132" spans="1:7" ht="17.100000000000001" customHeight="1" x14ac:dyDescent="0.2">
      <c r="A132" s="17"/>
      <c r="B132" s="17" t="s">
        <v>123</v>
      </c>
      <c r="C132" s="18">
        <v>1</v>
      </c>
      <c r="D132" s="45">
        <f t="shared" si="16"/>
        <v>8</v>
      </c>
      <c r="E132" s="34">
        <f>(((D132/C132-1)*100))</f>
        <v>700</v>
      </c>
      <c r="F132" s="18">
        <v>5</v>
      </c>
      <c r="G132" s="19">
        <v>3</v>
      </c>
    </row>
    <row r="133" spans="1:7" ht="17.100000000000001" customHeight="1" x14ac:dyDescent="0.2">
      <c r="A133" s="17"/>
      <c r="B133" s="17" t="s">
        <v>124</v>
      </c>
      <c r="C133" s="18">
        <v>5</v>
      </c>
      <c r="D133" s="45">
        <f t="shared" si="16"/>
        <v>4</v>
      </c>
      <c r="E133" s="34">
        <f>(((D133/C133-1)*100))</f>
        <v>-19.999999999999996</v>
      </c>
      <c r="F133" s="18">
        <v>2</v>
      </c>
      <c r="G133" s="19">
        <v>2</v>
      </c>
    </row>
    <row r="134" spans="1:7" ht="17.100000000000001" customHeight="1" x14ac:dyDescent="0.2">
      <c r="A134" s="17"/>
      <c r="B134" s="1" t="s">
        <v>202</v>
      </c>
      <c r="C134" s="18">
        <v>0</v>
      </c>
      <c r="D134" s="45">
        <f t="shared" si="16"/>
        <v>1</v>
      </c>
      <c r="E134" s="34" t="s">
        <v>31</v>
      </c>
      <c r="F134" s="18">
        <v>1</v>
      </c>
      <c r="G134" s="19">
        <v>0</v>
      </c>
    </row>
    <row r="135" spans="1:7" ht="17.100000000000001" customHeight="1" x14ac:dyDescent="0.2">
      <c r="A135" s="17"/>
      <c r="B135" s="17" t="s">
        <v>125</v>
      </c>
      <c r="C135" s="18">
        <v>28</v>
      </c>
      <c r="D135" s="45">
        <f t="shared" si="16"/>
        <v>30</v>
      </c>
      <c r="E135" s="34">
        <f t="shared" ref="E135:E143" si="18">(((D135/C135-1)*100))</f>
        <v>7.1428571428571397</v>
      </c>
      <c r="F135" s="18">
        <v>25</v>
      </c>
      <c r="G135" s="19">
        <v>5</v>
      </c>
    </row>
    <row r="136" spans="1:7" ht="17.100000000000001" customHeight="1" x14ac:dyDescent="0.2">
      <c r="A136" s="17"/>
      <c r="B136" s="17" t="s">
        <v>126</v>
      </c>
      <c r="C136" s="18">
        <v>19</v>
      </c>
      <c r="D136" s="45">
        <f t="shared" ref="D136" si="19">SUM(F136:G136)</f>
        <v>20</v>
      </c>
      <c r="E136" s="34">
        <f t="shared" si="18"/>
        <v>5.2631578947368363</v>
      </c>
      <c r="F136" s="18">
        <v>7</v>
      </c>
      <c r="G136" s="19">
        <v>13</v>
      </c>
    </row>
    <row r="137" spans="1:7" ht="17.100000000000001" customHeight="1" x14ac:dyDescent="0.2">
      <c r="A137" s="17"/>
      <c r="B137" s="17" t="s">
        <v>127</v>
      </c>
      <c r="C137" s="18">
        <v>4</v>
      </c>
      <c r="D137" s="45">
        <f>SUM(F137:G137)</f>
        <v>14</v>
      </c>
      <c r="E137" s="34">
        <f t="shared" si="18"/>
        <v>250</v>
      </c>
      <c r="F137" s="18">
        <v>11</v>
      </c>
      <c r="G137" s="19">
        <v>3</v>
      </c>
    </row>
    <row r="138" spans="1:7" ht="17.100000000000001" customHeight="1" x14ac:dyDescent="0.2">
      <c r="A138" s="17"/>
      <c r="B138" s="17" t="s">
        <v>128</v>
      </c>
      <c r="C138" s="18">
        <v>52</v>
      </c>
      <c r="D138" s="45">
        <f t="shared" ref="D138:D147" si="20">SUM(F138:G138)</f>
        <v>69</v>
      </c>
      <c r="E138" s="34">
        <f t="shared" si="18"/>
        <v>32.692307692307686</v>
      </c>
      <c r="F138" s="18">
        <v>46</v>
      </c>
      <c r="G138" s="19">
        <v>23</v>
      </c>
    </row>
    <row r="139" spans="1:7" ht="17.100000000000001" customHeight="1" x14ac:dyDescent="0.2">
      <c r="A139" s="17"/>
      <c r="B139" s="17" t="s">
        <v>129</v>
      </c>
      <c r="C139" s="18">
        <v>3</v>
      </c>
      <c r="D139" s="45">
        <f t="shared" si="20"/>
        <v>4</v>
      </c>
      <c r="E139" s="34">
        <f t="shared" si="18"/>
        <v>33.333333333333329</v>
      </c>
      <c r="F139" s="18">
        <v>2</v>
      </c>
      <c r="G139" s="19">
        <v>2</v>
      </c>
    </row>
    <row r="140" spans="1:7" ht="17.100000000000001" customHeight="1" x14ac:dyDescent="0.2">
      <c r="A140" s="17"/>
      <c r="B140" s="17" t="s">
        <v>130</v>
      </c>
      <c r="C140" s="18">
        <v>54</v>
      </c>
      <c r="D140" s="45">
        <f t="shared" si="20"/>
        <v>20</v>
      </c>
      <c r="E140" s="34">
        <f t="shared" si="18"/>
        <v>-62.962962962962962</v>
      </c>
      <c r="F140" s="18">
        <v>20</v>
      </c>
      <c r="G140" s="20">
        <v>0</v>
      </c>
    </row>
    <row r="141" spans="1:7" ht="17.100000000000001" customHeight="1" x14ac:dyDescent="0.2">
      <c r="A141" s="17"/>
      <c r="B141" s="17" t="s">
        <v>131</v>
      </c>
      <c r="C141" s="18">
        <v>41</v>
      </c>
      <c r="D141" s="45">
        <f t="shared" si="20"/>
        <v>38</v>
      </c>
      <c r="E141" s="34">
        <f t="shared" si="18"/>
        <v>-7.3170731707317032</v>
      </c>
      <c r="F141" s="18">
        <v>12</v>
      </c>
      <c r="G141" s="20">
        <v>26</v>
      </c>
    </row>
    <row r="142" spans="1:7" ht="17.100000000000001" customHeight="1" x14ac:dyDescent="0.2">
      <c r="A142" s="17"/>
      <c r="B142" s="17" t="s">
        <v>192</v>
      </c>
      <c r="C142" s="14">
        <v>1</v>
      </c>
      <c r="D142" s="11">
        <f t="shared" si="20"/>
        <v>3</v>
      </c>
      <c r="E142" s="34">
        <f t="shared" si="18"/>
        <v>200</v>
      </c>
      <c r="F142" s="18">
        <v>0</v>
      </c>
      <c r="G142" s="13">
        <v>3</v>
      </c>
    </row>
    <row r="143" spans="1:7" ht="15.95" customHeight="1" x14ac:dyDescent="0.2">
      <c r="B143" s="1" t="s">
        <v>132</v>
      </c>
      <c r="C143" s="18">
        <v>875</v>
      </c>
      <c r="D143" s="11">
        <f t="shared" si="20"/>
        <v>1026</v>
      </c>
      <c r="E143" s="33">
        <f t="shared" si="18"/>
        <v>17.25714285714286</v>
      </c>
      <c r="F143" s="14">
        <v>637</v>
      </c>
      <c r="G143" s="13">
        <v>389</v>
      </c>
    </row>
    <row r="144" spans="1:7" ht="21.95" customHeight="1" x14ac:dyDescent="0.2">
      <c r="A144" s="1" t="s">
        <v>186</v>
      </c>
      <c r="C144" s="18"/>
      <c r="D144" s="11"/>
      <c r="E144" s="33"/>
      <c r="F144" s="14"/>
      <c r="G144" s="15"/>
    </row>
    <row r="145" spans="1:7" ht="15.95" customHeight="1" x14ac:dyDescent="0.2">
      <c r="B145" s="1" t="s">
        <v>133</v>
      </c>
      <c r="C145" s="18">
        <v>147</v>
      </c>
      <c r="D145" s="11">
        <f t="shared" si="20"/>
        <v>69</v>
      </c>
      <c r="E145" s="33">
        <f>(((D145/C145-1)*100))</f>
        <v>-53.061224489795912</v>
      </c>
      <c r="F145" s="14">
        <v>69</v>
      </c>
      <c r="G145" s="15">
        <v>0</v>
      </c>
    </row>
    <row r="146" spans="1:7" ht="15.95" customHeight="1" x14ac:dyDescent="0.2">
      <c r="B146" s="1" t="s">
        <v>134</v>
      </c>
      <c r="C146" s="18">
        <v>0</v>
      </c>
      <c r="D146" s="11">
        <f t="shared" si="20"/>
        <v>4</v>
      </c>
      <c r="E146" s="33" t="s">
        <v>31</v>
      </c>
      <c r="F146" s="14">
        <v>3</v>
      </c>
      <c r="G146" s="15">
        <v>1</v>
      </c>
    </row>
    <row r="147" spans="1:7" ht="15.95" customHeight="1" x14ac:dyDescent="0.2">
      <c r="B147" s="1" t="s">
        <v>135</v>
      </c>
      <c r="C147" s="18">
        <v>61</v>
      </c>
      <c r="D147" s="11">
        <f t="shared" si="20"/>
        <v>56</v>
      </c>
      <c r="E147" s="33">
        <f>(((D147/C147-1)*100))</f>
        <v>-8.1967213114754074</v>
      </c>
      <c r="F147" s="14">
        <v>32</v>
      </c>
      <c r="G147" s="15">
        <v>24</v>
      </c>
    </row>
    <row r="148" spans="1:7" ht="15.95" customHeight="1" x14ac:dyDescent="0.2">
      <c r="B148" s="1" t="s">
        <v>193</v>
      </c>
      <c r="C148" s="18">
        <v>1</v>
      </c>
      <c r="D148" s="11">
        <v>0</v>
      </c>
      <c r="E148" s="33">
        <f t="shared" ref="E148" si="21">(((D148/C148-1)*100))</f>
        <v>-100</v>
      </c>
      <c r="F148" s="14">
        <v>0</v>
      </c>
      <c r="G148" s="15">
        <v>0</v>
      </c>
    </row>
    <row r="149" spans="1:7" ht="21.95" customHeight="1" x14ac:dyDescent="0.2">
      <c r="A149" s="1" t="s">
        <v>136</v>
      </c>
      <c r="C149" s="45">
        <f>SUM(C150:C192)</f>
        <v>650</v>
      </c>
      <c r="D149" s="11">
        <f>SUM(D150:D192)</f>
        <v>565</v>
      </c>
      <c r="E149" s="33">
        <f>(((D149/C149-1)*100))</f>
        <v>-13.076923076923075</v>
      </c>
      <c r="F149" s="11">
        <f>SUM(F150:F192)</f>
        <v>415</v>
      </c>
      <c r="G149" s="12">
        <f>SUM(G150:G192)</f>
        <v>150</v>
      </c>
    </row>
    <row r="150" spans="1:7" ht="15.95" customHeight="1" x14ac:dyDescent="0.2">
      <c r="B150" s="17" t="s">
        <v>137</v>
      </c>
      <c r="C150" s="18">
        <v>12</v>
      </c>
      <c r="D150" s="11">
        <f t="shared" ref="D150:D158" si="22">SUM(F150:G150)</f>
        <v>16</v>
      </c>
      <c r="E150" s="33">
        <f>(((D150/C150-1)*100))</f>
        <v>33.333333333333329</v>
      </c>
      <c r="F150" s="46">
        <v>7</v>
      </c>
      <c r="G150" s="15">
        <v>9</v>
      </c>
    </row>
    <row r="151" spans="1:7" ht="15.95" customHeight="1" x14ac:dyDescent="0.2">
      <c r="B151" s="1" t="s">
        <v>138</v>
      </c>
      <c r="C151" s="18">
        <v>21</v>
      </c>
      <c r="D151" s="11">
        <f t="shared" si="22"/>
        <v>22</v>
      </c>
      <c r="E151" s="33">
        <f>(((D151/C151-1)*100))</f>
        <v>4.7619047619047672</v>
      </c>
      <c r="F151" s="46">
        <v>20</v>
      </c>
      <c r="G151" s="15">
        <v>2</v>
      </c>
    </row>
    <row r="152" spans="1:7" ht="15.95" customHeight="1" x14ac:dyDescent="0.2">
      <c r="B152" s="1" t="s">
        <v>139</v>
      </c>
      <c r="C152" s="18">
        <v>3</v>
      </c>
      <c r="D152" s="11">
        <f t="shared" si="22"/>
        <v>2</v>
      </c>
      <c r="E152" s="33">
        <f>(((D152/C152-1)*100))</f>
        <v>-33.333333333333336</v>
      </c>
      <c r="F152" s="14">
        <v>2</v>
      </c>
      <c r="G152" s="13">
        <v>0</v>
      </c>
    </row>
    <row r="153" spans="1:7" ht="15.95" customHeight="1" x14ac:dyDescent="0.2">
      <c r="B153" s="1" t="s">
        <v>140</v>
      </c>
      <c r="C153" s="18">
        <v>1</v>
      </c>
      <c r="D153" s="11">
        <f t="shared" si="22"/>
        <v>1</v>
      </c>
      <c r="E153" s="33" t="s">
        <v>207</v>
      </c>
      <c r="F153" s="46">
        <v>0</v>
      </c>
      <c r="G153" s="15">
        <v>1</v>
      </c>
    </row>
    <row r="154" spans="1:7" ht="15.95" customHeight="1" x14ac:dyDescent="0.2">
      <c r="B154" s="1" t="s">
        <v>141</v>
      </c>
      <c r="C154" s="18">
        <v>1</v>
      </c>
      <c r="D154" s="11">
        <f t="shared" si="22"/>
        <v>1</v>
      </c>
      <c r="E154" s="33" t="s">
        <v>207</v>
      </c>
      <c r="F154" s="46">
        <v>1</v>
      </c>
      <c r="G154" s="15">
        <v>0</v>
      </c>
    </row>
    <row r="155" spans="1:7" ht="15.95" customHeight="1" x14ac:dyDescent="0.2">
      <c r="B155" s="1" t="s">
        <v>142</v>
      </c>
      <c r="C155" s="18">
        <v>28</v>
      </c>
      <c r="D155" s="11">
        <f t="shared" si="22"/>
        <v>5</v>
      </c>
      <c r="E155" s="33">
        <f>(((D155/C155-1)*100))</f>
        <v>-82.142857142857139</v>
      </c>
      <c r="F155" s="46">
        <v>5</v>
      </c>
      <c r="G155" s="15">
        <v>0</v>
      </c>
    </row>
    <row r="156" spans="1:7" ht="15.95" customHeight="1" x14ac:dyDescent="0.2">
      <c r="B156" s="1" t="s">
        <v>143</v>
      </c>
      <c r="C156" s="18">
        <v>7</v>
      </c>
      <c r="D156" s="11">
        <f t="shared" si="22"/>
        <v>7</v>
      </c>
      <c r="E156" s="33" t="s">
        <v>207</v>
      </c>
      <c r="F156" s="46">
        <v>6</v>
      </c>
      <c r="G156" s="15">
        <v>1</v>
      </c>
    </row>
    <row r="157" spans="1:7" ht="15.95" customHeight="1" x14ac:dyDescent="0.2">
      <c r="B157" s="1" t="s">
        <v>144</v>
      </c>
      <c r="C157" s="18">
        <v>1</v>
      </c>
      <c r="D157" s="11">
        <f t="shared" si="22"/>
        <v>0</v>
      </c>
      <c r="E157" s="33">
        <f t="shared" ref="E157:E162" si="23">(((D157/C157-1)*100))</f>
        <v>-100</v>
      </c>
      <c r="F157" s="46">
        <v>0</v>
      </c>
      <c r="G157" s="13">
        <v>0</v>
      </c>
    </row>
    <row r="158" spans="1:7" ht="15.95" customHeight="1" x14ac:dyDescent="0.2">
      <c r="B158" s="1" t="s">
        <v>145</v>
      </c>
      <c r="C158" s="18">
        <v>4</v>
      </c>
      <c r="D158" s="11">
        <f t="shared" si="22"/>
        <v>3</v>
      </c>
      <c r="E158" s="33">
        <f>(((D158/C158-1)*100))</f>
        <v>-25</v>
      </c>
      <c r="F158" s="46">
        <v>3</v>
      </c>
      <c r="G158" s="15">
        <v>0</v>
      </c>
    </row>
    <row r="159" spans="1:7" ht="15.95" customHeight="1" x14ac:dyDescent="0.2">
      <c r="B159" s="1" t="s">
        <v>146</v>
      </c>
      <c r="C159" s="18">
        <v>11</v>
      </c>
      <c r="D159" s="11">
        <f t="shared" ref="D159:D164" si="24">SUM(F159:G159)</f>
        <v>6</v>
      </c>
      <c r="E159" s="33">
        <f>(((D159/C159-1)*100))</f>
        <v>-45.45454545454546</v>
      </c>
      <c r="F159" s="46">
        <v>6</v>
      </c>
      <c r="G159" s="15">
        <v>0</v>
      </c>
    </row>
    <row r="160" spans="1:7" ht="15.95" customHeight="1" x14ac:dyDescent="0.2">
      <c r="B160" s="1" t="s">
        <v>194</v>
      </c>
      <c r="C160" s="18">
        <v>1</v>
      </c>
      <c r="D160" s="11">
        <f t="shared" si="24"/>
        <v>0</v>
      </c>
      <c r="E160" s="33">
        <f t="shared" si="23"/>
        <v>-100</v>
      </c>
      <c r="F160" s="46">
        <v>0</v>
      </c>
      <c r="G160" s="13">
        <v>0</v>
      </c>
    </row>
    <row r="161" spans="2:7" ht="15.95" customHeight="1" x14ac:dyDescent="0.2">
      <c r="B161" s="1" t="s">
        <v>147</v>
      </c>
      <c r="C161" s="18">
        <v>24</v>
      </c>
      <c r="D161" s="11">
        <f t="shared" si="24"/>
        <v>10</v>
      </c>
      <c r="E161" s="33">
        <f>(((D161/C161-1)*100))</f>
        <v>-58.333333333333329</v>
      </c>
      <c r="F161" s="46">
        <v>8</v>
      </c>
      <c r="G161" s="15">
        <v>2</v>
      </c>
    </row>
    <row r="162" spans="2:7" ht="15.95" customHeight="1" x14ac:dyDescent="0.2">
      <c r="B162" s="1" t="s">
        <v>148</v>
      </c>
      <c r="C162" s="18">
        <v>1</v>
      </c>
      <c r="D162" s="11">
        <f>SUM(F162:G162)</f>
        <v>2</v>
      </c>
      <c r="E162" s="33">
        <f t="shared" si="23"/>
        <v>100</v>
      </c>
      <c r="F162" s="46">
        <v>2</v>
      </c>
      <c r="G162" s="13">
        <v>0</v>
      </c>
    </row>
    <row r="163" spans="2:7" ht="15.95" customHeight="1" x14ac:dyDescent="0.2">
      <c r="B163" s="1" t="s">
        <v>149</v>
      </c>
      <c r="C163" s="18">
        <v>1</v>
      </c>
      <c r="D163" s="11">
        <f>SUM(F163:G163)</f>
        <v>1</v>
      </c>
      <c r="E163" s="33" t="s">
        <v>207</v>
      </c>
      <c r="F163" s="14">
        <v>0</v>
      </c>
      <c r="G163" s="13">
        <v>1</v>
      </c>
    </row>
    <row r="164" spans="2:7" ht="15.95" customHeight="1" x14ac:dyDescent="0.2">
      <c r="B164" s="1" t="s">
        <v>150</v>
      </c>
      <c r="C164" s="18">
        <v>11</v>
      </c>
      <c r="D164" s="11">
        <f t="shared" si="24"/>
        <v>9</v>
      </c>
      <c r="E164" s="33">
        <f>(((D164/C164-1)*100))</f>
        <v>-18.181818181818176</v>
      </c>
      <c r="F164" s="46">
        <v>6</v>
      </c>
      <c r="G164" s="15">
        <v>3</v>
      </c>
    </row>
    <row r="165" spans="2:7" ht="15.95" customHeight="1" x14ac:dyDescent="0.2">
      <c r="B165" s="1" t="s">
        <v>195</v>
      </c>
      <c r="C165" s="18">
        <v>4</v>
      </c>
      <c r="D165" s="11">
        <f t="shared" ref="D165:D192" si="25">SUM(F165:G165)</f>
        <v>0</v>
      </c>
      <c r="E165" s="33">
        <f t="shared" ref="E165" si="26">(((D165/C165-1)*100))</f>
        <v>-100</v>
      </c>
      <c r="F165" s="46">
        <v>0</v>
      </c>
      <c r="G165" s="15">
        <v>0</v>
      </c>
    </row>
    <row r="166" spans="2:7" ht="17.100000000000001" customHeight="1" x14ac:dyDescent="0.2">
      <c r="B166" s="1" t="s">
        <v>151</v>
      </c>
      <c r="C166" s="18">
        <v>5</v>
      </c>
      <c r="D166" s="11">
        <f t="shared" si="25"/>
        <v>25</v>
      </c>
      <c r="E166" s="33">
        <f>(((D166/C166-1)*100))</f>
        <v>400</v>
      </c>
      <c r="F166" s="46">
        <v>12</v>
      </c>
      <c r="G166" s="13">
        <v>13</v>
      </c>
    </row>
    <row r="167" spans="2:7" ht="17.100000000000001" customHeight="1" x14ac:dyDescent="0.2">
      <c r="B167" s="1" t="s">
        <v>152</v>
      </c>
      <c r="C167" s="18">
        <v>29</v>
      </c>
      <c r="D167" s="11">
        <f t="shared" si="25"/>
        <v>2</v>
      </c>
      <c r="E167" s="33">
        <f>(((D167/C167-1)*100))</f>
        <v>-93.103448275862064</v>
      </c>
      <c r="F167" s="46">
        <v>1</v>
      </c>
      <c r="G167" s="13">
        <v>1</v>
      </c>
    </row>
    <row r="168" spans="2:7" ht="15.95" customHeight="1" x14ac:dyDescent="0.2">
      <c r="B168" s="1" t="s">
        <v>153</v>
      </c>
      <c r="C168" s="18">
        <v>2</v>
      </c>
      <c r="D168" s="11">
        <f t="shared" si="25"/>
        <v>0</v>
      </c>
      <c r="E168" s="33">
        <f>(((D168/C168-1)*100))</f>
        <v>-100</v>
      </c>
      <c r="F168" s="14">
        <v>0</v>
      </c>
      <c r="G168" s="15">
        <v>0</v>
      </c>
    </row>
    <row r="169" spans="2:7" ht="15.95" customHeight="1" x14ac:dyDescent="0.2">
      <c r="B169" s="1" t="s">
        <v>154</v>
      </c>
      <c r="C169" s="18">
        <v>1</v>
      </c>
      <c r="D169" s="11">
        <f t="shared" si="25"/>
        <v>1</v>
      </c>
      <c r="E169" s="33" t="s">
        <v>207</v>
      </c>
      <c r="F169" s="14">
        <v>1</v>
      </c>
      <c r="G169" s="13">
        <v>0</v>
      </c>
    </row>
    <row r="170" spans="2:7" ht="15.95" customHeight="1" x14ac:dyDescent="0.2">
      <c r="B170" s="1" t="s">
        <v>155</v>
      </c>
      <c r="C170" s="18">
        <v>27</v>
      </c>
      <c r="D170" s="11">
        <f t="shared" si="25"/>
        <v>57</v>
      </c>
      <c r="E170" s="33">
        <f>(((D170/C170-1)*100))</f>
        <v>111.11111111111111</v>
      </c>
      <c r="F170" s="46">
        <v>33</v>
      </c>
      <c r="G170" s="15">
        <v>24</v>
      </c>
    </row>
    <row r="171" spans="2:7" ht="15.95" customHeight="1" x14ac:dyDescent="0.2">
      <c r="B171" s="1" t="s">
        <v>156</v>
      </c>
      <c r="C171" s="18">
        <v>11</v>
      </c>
      <c r="D171" s="11">
        <f t="shared" si="25"/>
        <v>3</v>
      </c>
      <c r="E171" s="33">
        <f>(((D171/C171-1)*100))</f>
        <v>-72.727272727272734</v>
      </c>
      <c r="F171" s="46">
        <v>2</v>
      </c>
      <c r="G171" s="15">
        <v>1</v>
      </c>
    </row>
    <row r="172" spans="2:7" ht="15.95" customHeight="1" x14ac:dyDescent="0.2">
      <c r="B172" s="1" t="s">
        <v>196</v>
      </c>
      <c r="C172" s="18">
        <v>4</v>
      </c>
      <c r="D172" s="11">
        <f t="shared" si="25"/>
        <v>1</v>
      </c>
      <c r="E172" s="33">
        <f>(((D172/C172-1)*100))</f>
        <v>-75</v>
      </c>
      <c r="F172" s="46">
        <v>1</v>
      </c>
      <c r="G172" s="13">
        <v>0</v>
      </c>
    </row>
    <row r="173" spans="2:7" ht="15.95" customHeight="1" x14ac:dyDescent="0.2">
      <c r="B173" s="1" t="s">
        <v>157</v>
      </c>
      <c r="C173" s="18">
        <v>3</v>
      </c>
      <c r="D173" s="11">
        <f t="shared" si="25"/>
        <v>0</v>
      </c>
      <c r="E173" s="33">
        <f t="shared" ref="E173:E174" si="27">(((D173/C173-1)*100))</f>
        <v>-100</v>
      </c>
      <c r="F173" s="14">
        <v>0</v>
      </c>
      <c r="G173" s="15">
        <v>0</v>
      </c>
    </row>
    <row r="174" spans="2:7" ht="17.100000000000001" customHeight="1" x14ac:dyDescent="0.2">
      <c r="B174" s="21" t="s">
        <v>158</v>
      </c>
      <c r="C174" s="18">
        <v>4</v>
      </c>
      <c r="D174" s="11">
        <f t="shared" si="25"/>
        <v>0</v>
      </c>
      <c r="E174" s="33">
        <f t="shared" si="27"/>
        <v>-100</v>
      </c>
      <c r="F174" s="46">
        <v>0</v>
      </c>
      <c r="G174" s="13">
        <v>0</v>
      </c>
    </row>
    <row r="175" spans="2:7" ht="17.100000000000001" customHeight="1" x14ac:dyDescent="0.2">
      <c r="B175" s="1" t="s">
        <v>159</v>
      </c>
      <c r="C175" s="18">
        <v>25</v>
      </c>
      <c r="D175" s="11">
        <f t="shared" si="25"/>
        <v>19</v>
      </c>
      <c r="E175" s="33">
        <f>(((D175/C175-1)*100))</f>
        <v>-24</v>
      </c>
      <c r="F175" s="46">
        <v>13</v>
      </c>
      <c r="G175" s="15">
        <v>6</v>
      </c>
    </row>
    <row r="176" spans="2:7" ht="15.95" customHeight="1" x14ac:dyDescent="0.2">
      <c r="B176" s="1" t="s">
        <v>160</v>
      </c>
      <c r="C176" s="18">
        <v>16</v>
      </c>
      <c r="D176" s="11">
        <f t="shared" si="25"/>
        <v>26</v>
      </c>
      <c r="E176" s="33">
        <f>(((D176/C176-1)*100))</f>
        <v>62.5</v>
      </c>
      <c r="F176" s="46">
        <v>21</v>
      </c>
      <c r="G176" s="15">
        <v>5</v>
      </c>
    </row>
    <row r="177" spans="1:8" ht="21.95" customHeight="1" x14ac:dyDescent="0.2">
      <c r="A177" s="1" t="s">
        <v>187</v>
      </c>
      <c r="C177" s="18"/>
      <c r="D177" s="11"/>
      <c r="E177" s="33"/>
      <c r="F177" s="46"/>
      <c r="G177" s="15"/>
    </row>
    <row r="178" spans="1:8" ht="15.95" customHeight="1" x14ac:dyDescent="0.2">
      <c r="B178" s="1" t="s">
        <v>161</v>
      </c>
      <c r="C178" s="18">
        <v>49</v>
      </c>
      <c r="D178" s="11">
        <f t="shared" si="25"/>
        <v>7</v>
      </c>
      <c r="E178" s="33">
        <f>(((D178/C178-1)*100))</f>
        <v>-85.714285714285722</v>
      </c>
      <c r="F178" s="46">
        <v>7</v>
      </c>
      <c r="G178" s="13">
        <v>0</v>
      </c>
    </row>
    <row r="179" spans="1:8" ht="15.95" customHeight="1" x14ac:dyDescent="0.2">
      <c r="B179" s="1" t="s">
        <v>162</v>
      </c>
      <c r="C179" s="18">
        <v>287</v>
      </c>
      <c r="D179" s="11">
        <f t="shared" si="25"/>
        <v>290</v>
      </c>
      <c r="E179" s="33">
        <f>(((D179/C179-1)*100))</f>
        <v>1.0452961672473782</v>
      </c>
      <c r="F179" s="46">
        <v>224</v>
      </c>
      <c r="G179" s="15">
        <v>66</v>
      </c>
    </row>
    <row r="180" spans="1:8" ht="15.95" customHeight="1" x14ac:dyDescent="0.2">
      <c r="B180" s="1" t="s">
        <v>163</v>
      </c>
      <c r="C180" s="18">
        <v>2</v>
      </c>
      <c r="D180" s="11">
        <f t="shared" si="25"/>
        <v>1</v>
      </c>
      <c r="E180" s="33">
        <f>(((D180/C180-1)*100))</f>
        <v>-50</v>
      </c>
      <c r="F180" s="14">
        <v>0</v>
      </c>
      <c r="G180" s="13">
        <v>1</v>
      </c>
    </row>
    <row r="181" spans="1:8" ht="15.95" customHeight="1" x14ac:dyDescent="0.2">
      <c r="B181" s="21" t="s">
        <v>164</v>
      </c>
      <c r="C181" s="18">
        <v>3</v>
      </c>
      <c r="D181" s="11">
        <f t="shared" si="25"/>
        <v>8</v>
      </c>
      <c r="E181" s="33">
        <f>(((D181/C181-1)*100))</f>
        <v>166.66666666666666</v>
      </c>
      <c r="F181" s="46">
        <v>6</v>
      </c>
      <c r="G181" s="15">
        <v>2</v>
      </c>
    </row>
    <row r="182" spans="1:8" ht="15.95" customHeight="1" x14ac:dyDescent="0.2">
      <c r="B182" s="1" t="s">
        <v>165</v>
      </c>
      <c r="C182" s="36">
        <v>1</v>
      </c>
      <c r="D182" s="11">
        <f t="shared" si="25"/>
        <v>2</v>
      </c>
      <c r="E182" s="33">
        <f>(((D182/C182-1)*100))</f>
        <v>100</v>
      </c>
      <c r="F182" s="46">
        <v>1</v>
      </c>
      <c r="G182" s="13">
        <v>1</v>
      </c>
    </row>
    <row r="183" spans="1:8" ht="15.95" customHeight="1" x14ac:dyDescent="0.2">
      <c r="B183" s="1" t="s">
        <v>206</v>
      </c>
      <c r="C183" s="36">
        <v>0</v>
      </c>
      <c r="D183" s="11">
        <f t="shared" si="25"/>
        <v>1</v>
      </c>
      <c r="E183" s="33" t="s">
        <v>31</v>
      </c>
      <c r="F183" s="46">
        <v>0</v>
      </c>
      <c r="G183" s="13">
        <v>1</v>
      </c>
    </row>
    <row r="184" spans="1:8" ht="15.95" customHeight="1" x14ac:dyDescent="0.2">
      <c r="B184" s="1" t="s">
        <v>166</v>
      </c>
      <c r="C184" s="18">
        <v>2</v>
      </c>
      <c r="D184" s="11">
        <f t="shared" si="25"/>
        <v>2</v>
      </c>
      <c r="E184" s="33" t="s">
        <v>207</v>
      </c>
      <c r="F184" s="14">
        <v>1</v>
      </c>
      <c r="G184" s="15">
        <v>1</v>
      </c>
    </row>
    <row r="185" spans="1:8" ht="15.95" customHeight="1" x14ac:dyDescent="0.2">
      <c r="B185" s="1" t="s">
        <v>167</v>
      </c>
      <c r="C185" s="18">
        <v>1</v>
      </c>
      <c r="D185" s="11">
        <f t="shared" si="25"/>
        <v>0</v>
      </c>
      <c r="E185" s="33">
        <f t="shared" ref="E185" si="28">(((D185/C185-1)*100))</f>
        <v>-100</v>
      </c>
      <c r="F185" s="46">
        <v>0</v>
      </c>
      <c r="G185" s="13">
        <v>0</v>
      </c>
    </row>
    <row r="186" spans="1:8" ht="15.95" customHeight="1" x14ac:dyDescent="0.2">
      <c r="B186" s="1" t="s">
        <v>168</v>
      </c>
      <c r="C186" s="18">
        <v>2</v>
      </c>
      <c r="D186" s="11">
        <f t="shared" si="25"/>
        <v>2</v>
      </c>
      <c r="E186" s="33" t="s">
        <v>207</v>
      </c>
      <c r="F186" s="14">
        <v>1</v>
      </c>
      <c r="G186" s="13">
        <v>1</v>
      </c>
    </row>
    <row r="187" spans="1:8" ht="15.95" customHeight="1" x14ac:dyDescent="0.2">
      <c r="B187" s="1" t="s">
        <v>169</v>
      </c>
      <c r="C187" s="18">
        <v>19</v>
      </c>
      <c r="D187" s="11">
        <f t="shared" si="25"/>
        <v>18</v>
      </c>
      <c r="E187" s="33">
        <f>(((D187/C187-1)*100))</f>
        <v>-5.2631578947368478</v>
      </c>
      <c r="F187" s="14">
        <v>14</v>
      </c>
      <c r="G187" s="13">
        <v>4</v>
      </c>
    </row>
    <row r="188" spans="1:8" ht="15.95" customHeight="1" x14ac:dyDescent="0.2">
      <c r="B188" s="1" t="s">
        <v>203</v>
      </c>
      <c r="C188" s="18">
        <v>0</v>
      </c>
      <c r="D188" s="11">
        <f t="shared" si="25"/>
        <v>1</v>
      </c>
      <c r="E188" s="33" t="s">
        <v>31</v>
      </c>
      <c r="F188" s="14">
        <v>1</v>
      </c>
      <c r="G188" s="13">
        <v>0</v>
      </c>
    </row>
    <row r="189" spans="1:8" ht="15.95" customHeight="1" x14ac:dyDescent="0.2">
      <c r="B189" s="1" t="s">
        <v>170</v>
      </c>
      <c r="C189" s="18">
        <v>7</v>
      </c>
      <c r="D189" s="11">
        <f t="shared" si="25"/>
        <v>2</v>
      </c>
      <c r="E189" s="33">
        <f>(((D189/C189-1)*100))</f>
        <v>-71.428571428571431</v>
      </c>
      <c r="F189" s="14">
        <v>2</v>
      </c>
      <c r="G189" s="13">
        <v>0</v>
      </c>
    </row>
    <row r="190" spans="1:8" ht="15.95" customHeight="1" x14ac:dyDescent="0.2">
      <c r="B190" s="1" t="s">
        <v>171</v>
      </c>
      <c r="C190" s="18">
        <v>16</v>
      </c>
      <c r="D190" s="11">
        <f t="shared" si="25"/>
        <v>8</v>
      </c>
      <c r="E190" s="33">
        <f>(((D190/C190-1)*100))</f>
        <v>-50</v>
      </c>
      <c r="F190" s="14">
        <v>6</v>
      </c>
      <c r="G190" s="13">
        <v>2</v>
      </c>
    </row>
    <row r="191" spans="1:8" ht="15.95" customHeight="1" x14ac:dyDescent="0.2">
      <c r="B191" s="1" t="s">
        <v>172</v>
      </c>
      <c r="C191" s="18">
        <v>1</v>
      </c>
      <c r="D191" s="11">
        <f t="shared" si="25"/>
        <v>2</v>
      </c>
      <c r="E191" s="33">
        <f>(((D191/C191-1)*100))</f>
        <v>100</v>
      </c>
      <c r="F191" s="14">
        <v>0</v>
      </c>
      <c r="G191" s="13">
        <v>2</v>
      </c>
    </row>
    <row r="192" spans="1:8" s="5" customFormat="1" ht="15.95" customHeight="1" x14ac:dyDescent="0.2">
      <c r="A192" s="1"/>
      <c r="B192" s="1" t="s">
        <v>173</v>
      </c>
      <c r="C192" s="18">
        <v>2</v>
      </c>
      <c r="D192" s="11">
        <f t="shared" si="25"/>
        <v>2</v>
      </c>
      <c r="E192" s="33" t="s">
        <v>207</v>
      </c>
      <c r="F192" s="14">
        <v>2</v>
      </c>
      <c r="G192" s="13">
        <v>0</v>
      </c>
      <c r="H192" s="1"/>
    </row>
    <row r="193" spans="1:9" s="5" customFormat="1" ht="21.95" customHeight="1" x14ac:dyDescent="0.2">
      <c r="A193" s="1" t="s">
        <v>174</v>
      </c>
      <c r="B193" s="1"/>
      <c r="C193" s="45">
        <f>SUM(C194:C204)</f>
        <v>409</v>
      </c>
      <c r="D193" s="45">
        <f>SUM(D194:D204)</f>
        <v>385</v>
      </c>
      <c r="E193" s="33">
        <f>(((D193/C193-1)*100))</f>
        <v>-5.8679706601467041</v>
      </c>
      <c r="F193" s="11">
        <f>SUM(F194:F204)</f>
        <v>249</v>
      </c>
      <c r="G193" s="12">
        <f>SUM(G194:G204)</f>
        <v>136</v>
      </c>
      <c r="H193" s="1"/>
      <c r="I193" s="48"/>
    </row>
    <row r="194" spans="1:9" s="5" customFormat="1" ht="15.95" customHeight="1" x14ac:dyDescent="0.2">
      <c r="A194" s="1"/>
      <c r="B194" s="1" t="s">
        <v>175</v>
      </c>
      <c r="C194" s="18">
        <v>269</v>
      </c>
      <c r="D194" s="11">
        <f>SUM(F194:G194)</f>
        <v>308</v>
      </c>
      <c r="E194" s="33">
        <f>(((D194/C194-1)*100))</f>
        <v>14.498141263940511</v>
      </c>
      <c r="F194" s="14">
        <v>198</v>
      </c>
      <c r="G194" s="13">
        <v>110</v>
      </c>
      <c r="H194" s="1"/>
    </row>
    <row r="195" spans="1:9" s="5" customFormat="1" ht="15.95" customHeight="1" x14ac:dyDescent="0.2">
      <c r="A195" s="1"/>
      <c r="B195" s="1" t="s">
        <v>183</v>
      </c>
      <c r="C195" s="18">
        <v>1</v>
      </c>
      <c r="D195" s="11">
        <f t="shared" ref="D195:D203" si="29">SUM(F195:G195)</f>
        <v>0</v>
      </c>
      <c r="E195" s="33">
        <f>(((D195/C195-1)*100))</f>
        <v>-100</v>
      </c>
      <c r="F195" s="14">
        <v>0</v>
      </c>
      <c r="G195" s="13">
        <v>0</v>
      </c>
    </row>
    <row r="196" spans="1:9" s="5" customFormat="1" ht="15.95" customHeight="1" x14ac:dyDescent="0.2">
      <c r="A196" s="1"/>
      <c r="B196" s="1" t="s">
        <v>199</v>
      </c>
      <c r="C196" s="18">
        <v>1</v>
      </c>
      <c r="D196" s="11">
        <f t="shared" si="29"/>
        <v>0</v>
      </c>
      <c r="E196" s="33">
        <f>(((D196/C196-1)*100))</f>
        <v>-100</v>
      </c>
      <c r="F196" s="14">
        <v>0</v>
      </c>
      <c r="G196" s="13">
        <v>0</v>
      </c>
    </row>
    <row r="197" spans="1:9" s="5" customFormat="1" ht="15.95" customHeight="1" x14ac:dyDescent="0.2">
      <c r="A197" s="1"/>
      <c r="B197" s="1" t="s">
        <v>208</v>
      </c>
      <c r="C197" s="18">
        <v>0</v>
      </c>
      <c r="D197" s="11">
        <f t="shared" si="29"/>
        <v>2</v>
      </c>
      <c r="E197" s="33" t="s">
        <v>31</v>
      </c>
      <c r="F197" s="14">
        <v>2</v>
      </c>
      <c r="G197" s="13">
        <v>0</v>
      </c>
      <c r="H197" s="1"/>
    </row>
    <row r="198" spans="1:9" s="5" customFormat="1" ht="15.95" customHeight="1" x14ac:dyDescent="0.2">
      <c r="A198" s="1"/>
      <c r="B198" s="1" t="s">
        <v>184</v>
      </c>
      <c r="C198" s="18">
        <v>3</v>
      </c>
      <c r="D198" s="11">
        <f t="shared" si="29"/>
        <v>1</v>
      </c>
      <c r="E198" s="33">
        <f>(((D198/C198-1)*100))</f>
        <v>-66.666666666666671</v>
      </c>
      <c r="F198" s="14">
        <v>1</v>
      </c>
      <c r="G198" s="13">
        <v>0</v>
      </c>
      <c r="H198" s="1"/>
    </row>
    <row r="199" spans="1:9" s="5" customFormat="1" ht="15.95" customHeight="1" x14ac:dyDescent="0.2">
      <c r="A199" s="1"/>
      <c r="B199" s="1" t="s">
        <v>204</v>
      </c>
      <c r="C199" s="18">
        <v>0</v>
      </c>
      <c r="D199" s="11">
        <f t="shared" si="29"/>
        <v>1</v>
      </c>
      <c r="E199" s="33" t="s">
        <v>31</v>
      </c>
      <c r="F199" s="14">
        <v>0</v>
      </c>
      <c r="G199" s="13">
        <v>1</v>
      </c>
      <c r="H199" s="1"/>
    </row>
    <row r="200" spans="1:9" s="5" customFormat="1" ht="15.95" customHeight="1" x14ac:dyDescent="0.2">
      <c r="A200" s="1"/>
      <c r="B200" s="1" t="s">
        <v>197</v>
      </c>
      <c r="C200" s="18">
        <v>1</v>
      </c>
      <c r="D200" s="11">
        <f t="shared" si="29"/>
        <v>0</v>
      </c>
      <c r="E200" s="33">
        <f t="shared" ref="E200" si="30">(((D200/C200-1)*100))</f>
        <v>-100</v>
      </c>
      <c r="F200" s="14">
        <v>0</v>
      </c>
      <c r="G200" s="13">
        <v>0</v>
      </c>
    </row>
    <row r="201" spans="1:9" s="5" customFormat="1" ht="15.95" customHeight="1" x14ac:dyDescent="0.2">
      <c r="A201" s="1"/>
      <c r="B201" s="1" t="s">
        <v>176</v>
      </c>
      <c r="C201" s="18">
        <v>126</v>
      </c>
      <c r="D201" s="11">
        <f t="shared" si="29"/>
        <v>64</v>
      </c>
      <c r="E201" s="33">
        <f>(((D201/C201-1)*100))</f>
        <v>-49.206349206349209</v>
      </c>
      <c r="F201" s="14">
        <v>42</v>
      </c>
      <c r="G201" s="13">
        <v>22</v>
      </c>
      <c r="H201" s="1"/>
    </row>
    <row r="202" spans="1:9" s="5" customFormat="1" ht="15.95" customHeight="1" x14ac:dyDescent="0.2">
      <c r="A202" s="1"/>
      <c r="B202" s="1" t="s">
        <v>205</v>
      </c>
      <c r="C202" s="18">
        <v>0</v>
      </c>
      <c r="D202" s="11">
        <f t="shared" si="29"/>
        <v>1</v>
      </c>
      <c r="E202" s="33" t="s">
        <v>31</v>
      </c>
      <c r="F202" s="14">
        <v>1</v>
      </c>
      <c r="G202" s="13">
        <v>0</v>
      </c>
      <c r="H202" s="1"/>
    </row>
    <row r="203" spans="1:9" s="5" customFormat="1" ht="17.100000000000001" customHeight="1" x14ac:dyDescent="0.2">
      <c r="A203" s="1"/>
      <c r="B203" s="1" t="s">
        <v>198</v>
      </c>
      <c r="C203" s="18">
        <v>1</v>
      </c>
      <c r="D203" s="11">
        <f t="shared" si="29"/>
        <v>0</v>
      </c>
      <c r="E203" s="33">
        <f t="shared" ref="E203" si="31">(((D203/C203-1)*100))</f>
        <v>-100</v>
      </c>
      <c r="F203" s="14">
        <v>0</v>
      </c>
      <c r="G203" s="13">
        <v>0</v>
      </c>
    </row>
    <row r="204" spans="1:9" s="5" customFormat="1" ht="17.100000000000001" customHeight="1" x14ac:dyDescent="0.2">
      <c r="A204" s="1"/>
      <c r="B204" s="1" t="s">
        <v>177</v>
      </c>
      <c r="C204" s="18">
        <v>7</v>
      </c>
      <c r="D204" s="11">
        <f>SUM(F204:G204)</f>
        <v>8</v>
      </c>
      <c r="E204" s="33">
        <f>(((D204/C204-1)*100))</f>
        <v>14.285714285714279</v>
      </c>
      <c r="F204" s="14">
        <v>5</v>
      </c>
      <c r="G204" s="13">
        <v>3</v>
      </c>
      <c r="H204" s="1"/>
    </row>
    <row r="205" spans="1:9" s="17" customFormat="1" ht="11.1" customHeight="1" x14ac:dyDescent="0.2">
      <c r="A205" s="22"/>
      <c r="B205" s="22"/>
      <c r="C205" s="23"/>
      <c r="D205" s="23"/>
      <c r="E205" s="37"/>
      <c r="F205" s="23"/>
      <c r="G205" s="22"/>
    </row>
    <row r="206" spans="1:9" s="17" customFormat="1" ht="11.1" customHeight="1" x14ac:dyDescent="0.2">
      <c r="E206" s="24"/>
    </row>
    <row r="207" spans="1:9" s="8" customFormat="1" ht="14.1" customHeight="1" x14ac:dyDescent="0.2">
      <c r="A207" s="25" t="s">
        <v>178</v>
      </c>
      <c r="B207" s="25"/>
      <c r="C207" s="26"/>
      <c r="D207" s="26"/>
      <c r="E207" s="27"/>
      <c r="F207" s="26"/>
      <c r="G207" s="32"/>
    </row>
    <row r="208" spans="1:9" s="8" customFormat="1" ht="14.1" customHeight="1" x14ac:dyDescent="0.2">
      <c r="A208" s="28" t="s">
        <v>179</v>
      </c>
      <c r="B208" s="25"/>
      <c r="C208" s="26"/>
      <c r="D208" s="26"/>
      <c r="E208" s="27"/>
      <c r="F208" s="26"/>
      <c r="G208" s="32"/>
    </row>
    <row r="209" spans="1:7" s="8" customFormat="1" ht="14.1" customHeight="1" x14ac:dyDescent="0.2">
      <c r="A209" s="25" t="s">
        <v>180</v>
      </c>
      <c r="B209" s="25"/>
      <c r="C209" s="26"/>
      <c r="D209" s="26"/>
      <c r="E209" s="27"/>
      <c r="F209" s="26"/>
      <c r="G209" s="32"/>
    </row>
    <row r="210" spans="1:7" s="8" customFormat="1" ht="14.1" customHeight="1" x14ac:dyDescent="0.2">
      <c r="A210" s="25" t="s">
        <v>181</v>
      </c>
      <c r="B210" s="25"/>
      <c r="C210" s="26"/>
      <c r="D210" s="26"/>
      <c r="E210" s="29"/>
      <c r="F210" s="1"/>
      <c r="G210" s="1"/>
    </row>
    <row r="211" spans="1:7" s="8" customFormat="1" ht="13.15" customHeight="1" x14ac:dyDescent="0.2">
      <c r="A211" s="1"/>
      <c r="B211" s="1"/>
      <c r="C211" s="17"/>
      <c r="D211" s="1"/>
      <c r="E211" s="30"/>
      <c r="F211" s="1"/>
      <c r="G211" s="1"/>
    </row>
    <row r="212" spans="1:7" s="8" customFormat="1" ht="13.15" customHeight="1" x14ac:dyDescent="0.2">
      <c r="A212" s="1"/>
      <c r="B212" s="1"/>
      <c r="C212" s="17"/>
      <c r="D212" s="1"/>
      <c r="E212" s="30"/>
      <c r="F212" s="1"/>
      <c r="G212" s="1"/>
    </row>
    <row r="213" spans="1:7" s="8" customFormat="1" ht="13.15" customHeight="1" x14ac:dyDescent="0.2">
      <c r="A213" s="1"/>
      <c r="B213" s="1"/>
      <c r="C213" s="17"/>
      <c r="D213" s="1"/>
      <c r="E213" s="30"/>
      <c r="F213" s="1"/>
      <c r="G213" s="1"/>
    </row>
    <row r="214" spans="1:7" s="8" customFormat="1" ht="13.15" customHeight="1" x14ac:dyDescent="0.2">
      <c r="A214" s="1"/>
      <c r="B214" s="1"/>
      <c r="C214" s="17"/>
      <c r="D214" s="1"/>
      <c r="E214" s="30"/>
      <c r="F214" s="1"/>
      <c r="G214" s="1"/>
    </row>
    <row r="215" spans="1:7" s="8" customFormat="1" ht="13.15" customHeight="1" x14ac:dyDescent="0.2">
      <c r="A215" s="1"/>
      <c r="B215" s="1"/>
      <c r="C215" s="17"/>
      <c r="D215" s="1"/>
      <c r="E215" s="30"/>
      <c r="F215" s="1"/>
      <c r="G215" s="1"/>
    </row>
    <row r="216" spans="1:7" s="8" customFormat="1" ht="13.15" customHeight="1" x14ac:dyDescent="0.2">
      <c r="A216" s="1"/>
      <c r="B216" s="1"/>
      <c r="C216" s="17"/>
      <c r="D216" s="1"/>
      <c r="E216" s="30"/>
      <c r="F216" s="1"/>
      <c r="G216" s="1"/>
    </row>
    <row r="217" spans="1:7" s="8" customFormat="1" ht="13.15" customHeight="1" x14ac:dyDescent="0.2">
      <c r="A217" s="1"/>
      <c r="B217" s="1"/>
      <c r="C217" s="17"/>
      <c r="D217" s="1"/>
      <c r="E217" s="30"/>
      <c r="F217" s="1"/>
      <c r="G217" s="1"/>
    </row>
    <row r="218" spans="1:7" s="8" customFormat="1" ht="13.15" customHeight="1" x14ac:dyDescent="0.2">
      <c r="A218" s="1"/>
      <c r="B218" s="1"/>
      <c r="C218" s="17"/>
      <c r="D218" s="1"/>
      <c r="E218" s="30"/>
      <c r="F218" s="1"/>
      <c r="G218" s="1"/>
    </row>
    <row r="219" spans="1:7" s="8" customFormat="1" ht="13.15" customHeight="1" x14ac:dyDescent="0.2">
      <c r="A219" s="1"/>
      <c r="B219" s="1"/>
      <c r="C219" s="17"/>
      <c r="D219" s="1"/>
      <c r="E219" s="30"/>
      <c r="F219" s="1"/>
      <c r="G219" s="1"/>
    </row>
    <row r="220" spans="1:7" s="8" customFormat="1" ht="13.15" customHeight="1" x14ac:dyDescent="0.2">
      <c r="A220" s="1"/>
      <c r="B220" s="1"/>
      <c r="C220" s="17"/>
      <c r="D220" s="1"/>
      <c r="E220" s="30"/>
      <c r="F220" s="1"/>
      <c r="G220" s="1"/>
    </row>
    <row r="221" spans="1:7" s="8" customFormat="1" ht="13.15" customHeight="1" x14ac:dyDescent="0.2">
      <c r="A221" s="1"/>
      <c r="B221" s="1"/>
      <c r="C221" s="17"/>
      <c r="D221" s="1"/>
      <c r="E221" s="30"/>
      <c r="F221" s="1"/>
      <c r="G221" s="1"/>
    </row>
    <row r="222" spans="1:7" s="8" customFormat="1" ht="13.15" customHeight="1" x14ac:dyDescent="0.2">
      <c r="A222" s="1"/>
      <c r="B222" s="1"/>
      <c r="C222" s="17"/>
      <c r="D222" s="1"/>
      <c r="E222" s="30"/>
      <c r="F222" s="1"/>
      <c r="G222" s="1"/>
    </row>
    <row r="223" spans="1:7" ht="13.15" customHeight="1" x14ac:dyDescent="0.2"/>
    <row r="224" spans="1:7" ht="13.15" customHeight="1" x14ac:dyDescent="0.2"/>
    <row r="225" ht="13.15" customHeight="1" x14ac:dyDescent="0.2"/>
    <row r="226" ht="13.15" customHeight="1" x14ac:dyDescent="0.2"/>
    <row r="227" ht="13.15" customHeight="1" x14ac:dyDescent="0.2"/>
    <row r="228" ht="13.15" customHeight="1" x14ac:dyDescent="0.2"/>
    <row r="229" ht="13.15" customHeight="1" x14ac:dyDescent="0.2"/>
    <row r="230" ht="13.15" customHeight="1" x14ac:dyDescent="0.2"/>
    <row r="231" ht="13.15" customHeight="1" x14ac:dyDescent="0.2"/>
    <row r="232" ht="13.15" customHeight="1" x14ac:dyDescent="0.2"/>
    <row r="233" ht="13.15" customHeight="1" x14ac:dyDescent="0.2"/>
    <row r="234" ht="13.15" customHeight="1" x14ac:dyDescent="0.2"/>
    <row r="235" ht="13.15" customHeight="1" x14ac:dyDescent="0.2"/>
    <row r="236" ht="13.15" customHeight="1" x14ac:dyDescent="0.2"/>
    <row r="237" ht="13.15" customHeight="1" x14ac:dyDescent="0.2"/>
    <row r="238" ht="13.15" customHeight="1" x14ac:dyDescent="0.2"/>
    <row r="239" ht="13.15" customHeight="1" x14ac:dyDescent="0.2"/>
    <row r="240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  <row r="300" ht="13.15" customHeight="1" x14ac:dyDescent="0.2"/>
    <row r="301" ht="13.15" customHeight="1" x14ac:dyDescent="0.2"/>
    <row r="302" ht="13.15" customHeight="1" x14ac:dyDescent="0.2"/>
    <row r="303" ht="13.15" customHeight="1" x14ac:dyDescent="0.2"/>
    <row r="304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0" orientation="portrait" r:id="rId1"/>
  <ignoredErrors>
    <ignoredError sqref="D193:E193 E12:E13 D18:E18 D26:E26 D57:E57 D136 E149 D36 D44:E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</vt:lpstr>
      <vt:lpstr>'NACIONALIDAD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2025-10-08T14:59:12Z</cp:lastPrinted>
  <dcterms:created xsi:type="dcterms:W3CDTF">2025-08-07T20:12:26Z</dcterms:created>
  <dcterms:modified xsi:type="dcterms:W3CDTF">2025-10-16T13:59:24Z</dcterms:modified>
</cp:coreProperties>
</file>